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xr:revisionPtr revIDLastSave="0" documentId="13_ncr:1_{DE531555-24EB-4002-86F9-C0AD74F49727}" xr6:coauthVersionLast="28" xr6:coauthVersionMax="28" xr10:uidLastSave="{00000000-0000-0000-0000-000000000000}"/>
  <bookViews>
    <workbookView xWindow="0" yWindow="0" windowWidth="23040" windowHeight="9048" activeTab="4" xr2:uid="{00000000-000D-0000-FFFF-FFFF00000000}"/>
  </bookViews>
  <sheets>
    <sheet name="Eelringid" sheetId="1" r:id="rId1"/>
    <sheet name="Eel-kokku" sheetId="5" r:id="rId2"/>
    <sheet name="RL B" sheetId="3" r:id="rId3"/>
    <sheet name="RL A" sheetId="4" r:id="rId4"/>
    <sheet name="SL" sheetId="6" r:id="rId5"/>
    <sheet name="Sheet1" sheetId="7" r:id="rId6"/>
  </sheets>
  <externalReferences>
    <externalReference r:id="rId7"/>
  </externalReferences>
  <calcPr calcId="171027"/>
</workbook>
</file>

<file path=xl/calcChain.xml><?xml version="1.0" encoding="utf-8"?>
<calcChain xmlns="http://schemas.openxmlformats.org/spreadsheetml/2006/main">
  <c r="D10" i="3" l="1"/>
  <c r="D14" i="3"/>
  <c r="D11" i="3"/>
  <c r="D5" i="3"/>
  <c r="D22" i="3"/>
  <c r="D7" i="3"/>
  <c r="D8" i="3"/>
  <c r="D13" i="3"/>
  <c r="D23" i="3"/>
  <c r="D15" i="3"/>
  <c r="D12" i="3"/>
  <c r="D32" i="3"/>
  <c r="D16" i="3"/>
  <c r="D27" i="3"/>
  <c r="D18" i="3"/>
  <c r="D17" i="3"/>
  <c r="D24" i="3"/>
  <c r="D6" i="3"/>
  <c r="D9" i="3"/>
  <c r="D29" i="3"/>
  <c r="D21" i="3"/>
  <c r="D25" i="3"/>
  <c r="D19" i="3"/>
  <c r="D28" i="3"/>
  <c r="D20" i="3"/>
  <c r="D33" i="3"/>
  <c r="D26" i="3"/>
  <c r="D4" i="3"/>
  <c r="D34" i="3"/>
  <c r="D30" i="3"/>
  <c r="D31" i="3"/>
  <c r="D35" i="3"/>
  <c r="D36" i="3"/>
  <c r="L19" i="1" l="1"/>
  <c r="E43" i="1" l="1"/>
  <c r="L42" i="1" l="1"/>
  <c r="L17" i="1" l="1"/>
  <c r="L18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L5" i="1"/>
  <c r="E5" i="1"/>
  <c r="E6" i="1"/>
  <c r="E7" i="1"/>
  <c r="E8" i="1"/>
  <c r="E9" i="1"/>
  <c r="E10" i="1"/>
  <c r="E11" i="1"/>
  <c r="E19" i="1"/>
  <c r="E20" i="1"/>
  <c r="E21" i="1"/>
  <c r="E22" i="1"/>
  <c r="E23" i="1"/>
  <c r="D4" i="4" l="1"/>
  <c r="D13" i="4"/>
  <c r="D6" i="4"/>
  <c r="D9" i="4"/>
  <c r="D11" i="4"/>
  <c r="D19" i="4"/>
  <c r="D21" i="4"/>
  <c r="D7" i="4"/>
  <c r="D24" i="4"/>
  <c r="D25" i="4"/>
  <c r="D16" i="4"/>
  <c r="D26" i="4"/>
  <c r="D5" i="4"/>
  <c r="D4" i="6"/>
  <c r="D5" i="6"/>
  <c r="D6" i="6"/>
  <c r="D7" i="6"/>
  <c r="D8" i="6"/>
  <c r="D9" i="6"/>
  <c r="D10" i="6"/>
  <c r="D11" i="6"/>
  <c r="D12" i="6"/>
  <c r="D13" i="6"/>
  <c r="D14" i="6"/>
  <c r="D15" i="6"/>
  <c r="E59" i="5" l="1"/>
  <c r="E58" i="5"/>
  <c r="F46" i="5" l="1"/>
  <c r="F25" i="5"/>
  <c r="F35" i="5"/>
  <c r="F40" i="5"/>
  <c r="F18" i="5"/>
  <c r="F20" i="5"/>
  <c r="F24" i="5"/>
  <c r="F50" i="5"/>
  <c r="F57" i="5"/>
  <c r="F26" i="5"/>
  <c r="F17" i="5"/>
  <c r="L41" i="1"/>
  <c r="L11" i="1" l="1"/>
  <c r="D16" i="6" l="1"/>
  <c r="D17" i="6"/>
  <c r="D18" i="6"/>
  <c r="D19" i="6"/>
  <c r="D20" i="6"/>
  <c r="D20" i="4" l="1"/>
  <c r="D17" i="4"/>
  <c r="D23" i="4"/>
  <c r="D12" i="4"/>
  <c r="D8" i="4"/>
  <c r="D18" i="4"/>
  <c r="D14" i="4"/>
  <c r="D27" i="4"/>
  <c r="D15" i="4"/>
  <c r="D10" i="4"/>
  <c r="D22" i="4"/>
  <c r="L40" i="1" l="1"/>
  <c r="F32" i="5" l="1"/>
  <c r="F41" i="5"/>
  <c r="F39" i="5"/>
  <c r="F8" i="5"/>
  <c r="F16" i="5"/>
  <c r="F52" i="5"/>
  <c r="F14" i="5"/>
  <c r="F31" i="5"/>
  <c r="F56" i="5"/>
  <c r="F11" i="5"/>
  <c r="F29" i="5"/>
  <c r="F33" i="5"/>
  <c r="F49" i="5"/>
  <c r="F4" i="5"/>
  <c r="F7" i="5"/>
  <c r="F47" i="5"/>
  <c r="F10" i="5"/>
  <c r="F12" i="5"/>
  <c r="F9" i="5"/>
  <c r="F6" i="5"/>
  <c r="F23" i="5"/>
  <c r="F45" i="5"/>
  <c r="F59" i="5"/>
  <c r="F21" i="5"/>
  <c r="F19" i="5"/>
  <c r="F15" i="5"/>
  <c r="F28" i="5"/>
  <c r="F13" i="5"/>
  <c r="F53" i="5"/>
  <c r="F43" i="5"/>
  <c r="F48" i="5"/>
  <c r="F42" i="5"/>
  <c r="F5" i="5"/>
  <c r="F37" i="5"/>
  <c r="F55" i="5"/>
  <c r="F44" i="5"/>
  <c r="F38" i="5"/>
  <c r="F51" i="5"/>
  <c r="F27" i="5"/>
  <c r="F3" i="5"/>
  <c r="F30" i="5"/>
  <c r="F54" i="5"/>
  <c r="F22" i="5"/>
  <c r="F34" i="5"/>
  <c r="F58" i="5"/>
  <c r="F36" i="5"/>
  <c r="E38" i="1"/>
  <c r="E39" i="1"/>
  <c r="E35" i="1"/>
  <c r="E33" i="1" l="1"/>
  <c r="E34" i="1"/>
  <c r="E36" i="1"/>
  <c r="E37" i="1"/>
  <c r="E40" i="1"/>
  <c r="E41" i="1"/>
  <c r="E42" i="1"/>
  <c r="E31" i="1"/>
  <c r="L9" i="1"/>
  <c r="L15" i="1"/>
  <c r="L7" i="1"/>
  <c r="L14" i="1"/>
  <c r="L16" i="1"/>
  <c r="L8" i="1"/>
  <c r="L12" i="1"/>
  <c r="L10" i="1"/>
  <c r="L6" i="1"/>
  <c r="L13" i="1"/>
  <c r="M19" i="1" l="1"/>
  <c r="M18" i="1"/>
  <c r="M17" i="1"/>
  <c r="M5" i="1"/>
  <c r="F23" i="1"/>
  <c r="L28" i="1"/>
  <c r="F22" i="1"/>
  <c r="E32" i="1"/>
  <c r="F31" i="1" s="1"/>
  <c r="L29" i="1"/>
  <c r="L30" i="1"/>
  <c r="L31" i="1"/>
  <c r="L32" i="1"/>
  <c r="L33" i="1"/>
  <c r="L34" i="1"/>
  <c r="L35" i="1"/>
  <c r="L36" i="1"/>
  <c r="L37" i="1"/>
  <c r="L38" i="1"/>
  <c r="L39" i="1"/>
  <c r="M13" i="1"/>
  <c r="M10" i="1"/>
  <c r="M6" i="1"/>
  <c r="M42" i="1" l="1"/>
  <c r="F43" i="1"/>
  <c r="F11" i="1"/>
  <c r="M41" i="1"/>
  <c r="M40" i="1"/>
  <c r="F10" i="1"/>
  <c r="F5" i="1"/>
  <c r="M28" i="1"/>
  <c r="F40" i="1"/>
  <c r="F36" i="1"/>
  <c r="F34" i="1"/>
  <c r="F41" i="1"/>
  <c r="F39" i="1"/>
  <c r="F37" i="1"/>
  <c r="F35" i="1"/>
  <c r="F33" i="1"/>
  <c r="F38" i="1"/>
  <c r="F32" i="1"/>
  <c r="F42" i="1"/>
  <c r="M11" i="1"/>
  <c r="M7" i="1"/>
  <c r="M8" i="1"/>
  <c r="M12" i="1"/>
  <c r="F19" i="1"/>
  <c r="F20" i="1"/>
  <c r="F21" i="1"/>
  <c r="M34" i="1"/>
  <c r="M38" i="1"/>
  <c r="M29" i="1"/>
  <c r="M31" i="1"/>
  <c r="M30" i="1"/>
  <c r="M32" i="1"/>
  <c r="M36" i="1"/>
  <c r="M33" i="1"/>
  <c r="M35" i="1"/>
  <c r="M37" i="1"/>
  <c r="M39" i="1"/>
  <c r="F8" i="1"/>
  <c r="F7" i="1"/>
  <c r="M16" i="1"/>
  <c r="M9" i="1"/>
  <c r="M14" i="1"/>
  <c r="M15" i="1"/>
  <c r="F6" i="1"/>
  <c r="F9" i="1"/>
</calcChain>
</file>

<file path=xl/sharedStrings.xml><?xml version="1.0" encoding="utf-8"?>
<sst xmlns="http://schemas.openxmlformats.org/spreadsheetml/2006/main" count="233" uniqueCount="76">
  <si>
    <t>Nr</t>
  </si>
  <si>
    <t xml:space="preserve">Võistkond </t>
  </si>
  <si>
    <t>I</t>
  </si>
  <si>
    <t>II</t>
  </si>
  <si>
    <t>Kokku</t>
  </si>
  <si>
    <t>Koht</t>
  </si>
  <si>
    <t>Võistkond</t>
  </si>
  <si>
    <t>Punkte</t>
  </si>
  <si>
    <t>Viru</t>
  </si>
  <si>
    <t>Harju</t>
  </si>
  <si>
    <t>Sakala</t>
  </si>
  <si>
    <t>Ugandi</t>
  </si>
  <si>
    <t>võistkond</t>
  </si>
  <si>
    <t xml:space="preserve">Väinamere </t>
  </si>
  <si>
    <t>Superliigasse</t>
  </si>
  <si>
    <t>Rahvaliiga A</t>
  </si>
  <si>
    <t>Vändra</t>
  </si>
  <si>
    <t>Pühalepa</t>
  </si>
  <si>
    <t>Emmaste</t>
  </si>
  <si>
    <t>Kõrgessaare</t>
  </si>
  <si>
    <t>Keila City</t>
  </si>
  <si>
    <t>Saue Sammas</t>
  </si>
  <si>
    <t>Käsmu Kaptenid</t>
  </si>
  <si>
    <t>Saue Ettur</t>
  </si>
  <si>
    <t>Kose</t>
  </si>
  <si>
    <t>Raasiku</t>
  </si>
  <si>
    <t>Põltsamaa</t>
  </si>
  <si>
    <t>Kiviõli</t>
  </si>
  <si>
    <t>Venevere</t>
  </si>
  <si>
    <t>Torgu</t>
  </si>
  <si>
    <t>Haapsalu</t>
  </si>
  <si>
    <t>Lihula</t>
  </si>
  <si>
    <t>Hanila</t>
  </si>
  <si>
    <t>Tarvastu</t>
  </si>
  <si>
    <t>Viru-Nigula</t>
  </si>
  <si>
    <t>Väike-Maarja</t>
  </si>
  <si>
    <t>Mäetaguse</t>
  </si>
  <si>
    <t>Paikuse</t>
  </si>
  <si>
    <t>Türi</t>
  </si>
  <si>
    <t>Saarde</t>
  </si>
  <si>
    <t>Viljandi</t>
  </si>
  <si>
    <t>Eesti Maakilb 2017/2018</t>
  </si>
  <si>
    <t>Harku</t>
  </si>
  <si>
    <t>Anija</t>
  </si>
  <si>
    <t>Väärispuupead</t>
  </si>
  <si>
    <t>Hiiu  Blokk</t>
  </si>
  <si>
    <t>Keila Kruvi</t>
  </si>
  <si>
    <t>Saku</t>
  </si>
  <si>
    <t>Kiiu</t>
  </si>
  <si>
    <t>Rannamõisa küla</t>
  </si>
  <si>
    <t>Sõrve külad</t>
  </si>
  <si>
    <t>Kihelkonna külad</t>
  </si>
  <si>
    <t>Hellamaa küla</t>
  </si>
  <si>
    <t>KG Uminohito</t>
  </si>
  <si>
    <t>Kepimurdja (Haapsalu)</t>
  </si>
  <si>
    <t>Madila küla (Nissi)</t>
  </si>
  <si>
    <t>Räpina suurvald</t>
  </si>
  <si>
    <t>Lähte</t>
  </si>
  <si>
    <t>Tartu vald</t>
  </si>
  <si>
    <t>Lähte gümnasistid</t>
  </si>
  <si>
    <t>Räpina</t>
  </si>
  <si>
    <t>Sõmmõrpalo</t>
  </si>
  <si>
    <t>Valga TBMM klubi</t>
  </si>
  <si>
    <t>Puka</t>
  </si>
  <si>
    <t>Otepää vald</t>
  </si>
  <si>
    <t>Palupera vald</t>
  </si>
  <si>
    <t>Flamingo</t>
  </si>
  <si>
    <t>Põlva suurvald</t>
  </si>
  <si>
    <t>CREMEX</t>
  </si>
  <si>
    <t>Kastre vald</t>
  </si>
  <si>
    <t>Tähtvere vald</t>
  </si>
  <si>
    <t xml:space="preserve">Ridala </t>
  </si>
  <si>
    <t>Eesti Maakilb 2017/18. Rahvaliiga B</t>
  </si>
  <si>
    <t>Eesti Maakilb 2017/18 Rahvaliiga A</t>
  </si>
  <si>
    <t>Eesti Maakilb 2017/18. Superliiga</t>
  </si>
  <si>
    <t>HM Dream Team (v.a.)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</si>
</sst>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26">
    <font>
      <sz val="10"/>
      <name val="Arial"/>
      <charset val="186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sz val="14"/>
      <name val="Arial"/>
      <family val="2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sz val="10"/>
      <color theme="1"/>
      <name val="Arial1"/>
      <charset val="186"/>
    </font>
    <font>
      <sz val="10"/>
      <color rgb="FF000000"/>
      <name val="Arial1"/>
      <charset val="186"/>
    </font>
    <font>
      <b/>
      <sz val="11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1"/>
      <name val="Calibri"/>
      <family val="2"/>
      <charset val="186"/>
    </font>
    <font>
      <b/>
      <i/>
      <sz val="11"/>
      <name val="Arial"/>
      <family val="2"/>
      <charset val="186"/>
    </font>
    <font>
      <i/>
      <sz val="14"/>
      <name val="Arial"/>
      <family val="2"/>
      <charset val="186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7" fillId="0" borderId="0"/>
    <xf numFmtId="0" fontId="18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3" xfId="0" applyFont="1" applyBorder="1"/>
    <xf numFmtId="0" fontId="6" fillId="0" borderId="3" xfId="0" applyFont="1" applyBorder="1"/>
    <xf numFmtId="0" fontId="3" fillId="0" borderId="0" xfId="0" applyFont="1"/>
    <xf numFmtId="0" fontId="6" fillId="0" borderId="0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7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8" xfId="0" applyFont="1" applyBorder="1"/>
    <xf numFmtId="0" fontId="1" fillId="0" borderId="11" xfId="0" applyFont="1" applyBorder="1"/>
    <xf numFmtId="0" fontId="7" fillId="0" borderId="7" xfId="0" applyFont="1" applyBorder="1"/>
    <xf numFmtId="0" fontId="3" fillId="0" borderId="6" xfId="0" applyFont="1" applyFill="1" applyBorder="1"/>
    <xf numFmtId="0" fontId="3" fillId="0" borderId="12" xfId="0" applyFont="1" applyBorder="1"/>
    <xf numFmtId="0" fontId="7" fillId="0" borderId="8" xfId="0" applyFont="1" applyBorder="1" applyAlignment="1">
      <alignment horizontal="center"/>
    </xf>
    <xf numFmtId="0" fontId="3" fillId="0" borderId="13" xfId="0" applyFont="1" applyBorder="1"/>
    <xf numFmtId="0" fontId="8" fillId="0" borderId="3" xfId="0" applyFont="1" applyBorder="1" applyAlignment="1">
      <alignment vertical="top" wrapText="1"/>
    </xf>
    <xf numFmtId="0" fontId="8" fillId="0" borderId="3" xfId="0" applyFont="1" applyBorder="1"/>
    <xf numFmtId="0" fontId="8" fillId="0" borderId="7" xfId="0" applyFont="1" applyBorder="1"/>
    <xf numFmtId="0" fontId="13" fillId="0" borderId="3" xfId="0" applyFont="1" applyBorder="1"/>
    <xf numFmtId="0" fontId="13" fillId="0" borderId="8" xfId="0" applyFont="1" applyBorder="1"/>
    <xf numFmtId="0" fontId="3" fillId="0" borderId="8" xfId="0" applyFont="1" applyBorder="1"/>
    <xf numFmtId="1" fontId="0" fillId="0" borderId="0" xfId="0" applyNumberFormat="1" applyAlignment="1">
      <alignment horizontal="left"/>
    </xf>
    <xf numFmtId="0" fontId="8" fillId="0" borderId="0" xfId="0" applyFont="1" applyBorder="1"/>
    <xf numFmtId="0" fontId="7" fillId="0" borderId="0" xfId="0" applyFont="1" applyBorder="1"/>
    <xf numFmtId="0" fontId="1" fillId="0" borderId="14" xfId="0" applyFont="1" applyBorder="1"/>
    <xf numFmtId="0" fontId="3" fillId="0" borderId="3" xfId="0" applyFont="1" applyBorder="1"/>
    <xf numFmtId="0" fontId="3" fillId="0" borderId="15" xfId="0" applyFont="1" applyBorder="1"/>
    <xf numFmtId="0" fontId="8" fillId="0" borderId="16" xfId="0" applyFont="1" applyBorder="1"/>
    <xf numFmtId="0" fontId="8" fillId="0" borderId="8" xfId="0" applyFont="1" applyBorder="1"/>
    <xf numFmtId="0" fontId="12" fillId="0" borderId="3" xfId="0" applyFont="1" applyBorder="1"/>
    <xf numFmtId="0" fontId="3" fillId="0" borderId="18" xfId="0" applyFont="1" applyBorder="1"/>
    <xf numFmtId="0" fontId="4" fillId="0" borderId="0" xfId="0" applyFont="1" applyBorder="1"/>
    <xf numFmtId="0" fontId="10" fillId="0" borderId="0" xfId="0" applyFont="1" applyBorder="1"/>
    <xf numFmtId="0" fontId="0" fillId="0" borderId="0" xfId="0" applyBorder="1"/>
    <xf numFmtId="0" fontId="7" fillId="0" borderId="3" xfId="0" applyFont="1" applyBorder="1" applyAlignment="1">
      <alignment horizontal="right"/>
    </xf>
    <xf numFmtId="0" fontId="1" fillId="2" borderId="2" xfId="0" applyFont="1" applyFill="1" applyBorder="1"/>
    <xf numFmtId="0" fontId="6" fillId="2" borderId="0" xfId="0" applyFont="1" applyFill="1" applyBorder="1"/>
    <xf numFmtId="0" fontId="1" fillId="3" borderId="2" xfId="0" applyFont="1" applyFill="1" applyBorder="1"/>
    <xf numFmtId="0" fontId="6" fillId="3" borderId="0" xfId="0" applyFont="1" applyFill="1" applyBorder="1"/>
    <xf numFmtId="0" fontId="14" fillId="0" borderId="0" xfId="0" applyFont="1"/>
    <xf numFmtId="0" fontId="15" fillId="0" borderId="0" xfId="0" applyFont="1"/>
    <xf numFmtId="0" fontId="15" fillId="0" borderId="3" xfId="0" applyFont="1" applyBorder="1"/>
    <xf numFmtId="0" fontId="16" fillId="0" borderId="0" xfId="0" applyFont="1"/>
    <xf numFmtId="0" fontId="15" fillId="0" borderId="19" xfId="0" applyFont="1" applyBorder="1"/>
    <xf numFmtId="0" fontId="3" fillId="0" borderId="20" xfId="0" applyFont="1" applyBorder="1"/>
    <xf numFmtId="0" fontId="7" fillId="0" borderId="12" xfId="0" applyFont="1" applyBorder="1"/>
    <xf numFmtId="0" fontId="1" fillId="0" borderId="21" xfId="0" applyFont="1" applyBorder="1"/>
    <xf numFmtId="0" fontId="3" fillId="0" borderId="22" xfId="0" applyFont="1" applyBorder="1"/>
    <xf numFmtId="0" fontId="13" fillId="0" borderId="3" xfId="0" applyFont="1" applyBorder="1" applyAlignment="1">
      <alignment horizontal="center"/>
    </xf>
    <xf numFmtId="0" fontId="13" fillId="0" borderId="17" xfId="0" applyFont="1" applyBorder="1"/>
    <xf numFmtId="0" fontId="8" fillId="0" borderId="17" xfId="0" applyFont="1" applyBorder="1"/>
    <xf numFmtId="0" fontId="19" fillId="0" borderId="3" xfId="2" applyFont="1" applyBorder="1"/>
    <xf numFmtId="0" fontId="19" fillId="0" borderId="3" xfId="0" applyFont="1" applyBorder="1"/>
    <xf numFmtId="0" fontId="7" fillId="2" borderId="3" xfId="0" applyFont="1" applyFill="1" applyBorder="1"/>
    <xf numFmtId="0" fontId="7" fillId="0" borderId="0" xfId="0" applyFont="1"/>
    <xf numFmtId="0" fontId="20" fillId="3" borderId="6" xfId="0" applyFont="1" applyFill="1" applyBorder="1"/>
    <xf numFmtId="0" fontId="7" fillId="3" borderId="3" xfId="0" applyFont="1" applyFill="1" applyBorder="1"/>
    <xf numFmtId="0" fontId="20" fillId="3" borderId="6" xfId="0" applyFont="1" applyFill="1" applyBorder="1" applyAlignment="1">
      <alignment vertical="top" wrapText="1"/>
    </xf>
    <xf numFmtId="0" fontId="19" fillId="3" borderId="6" xfId="0" applyFont="1" applyFill="1" applyBorder="1"/>
    <xf numFmtId="0" fontId="5" fillId="0" borderId="0" xfId="0" applyFont="1" applyBorder="1"/>
    <xf numFmtId="0" fontId="14" fillId="0" borderId="25" xfId="0" applyFont="1" applyBorder="1"/>
    <xf numFmtId="0" fontId="14" fillId="0" borderId="26" xfId="0" applyFont="1" applyBorder="1"/>
    <xf numFmtId="0" fontId="15" fillId="0" borderId="3" xfId="0" applyFont="1" applyFill="1" applyBorder="1"/>
    <xf numFmtId="0" fontId="15" fillId="0" borderId="3" xfId="0" applyFont="1" applyFill="1" applyBorder="1" applyAlignment="1">
      <alignment vertical="top" wrapText="1"/>
    </xf>
    <xf numFmtId="0" fontId="21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23" xfId="0" applyFont="1" applyBorder="1"/>
    <xf numFmtId="0" fontId="20" fillId="0" borderId="3" xfId="0" applyFont="1" applyBorder="1"/>
    <xf numFmtId="0" fontId="20" fillId="0" borderId="3" xfId="0" applyFont="1" applyFill="1" applyBorder="1"/>
    <xf numFmtId="0" fontId="19" fillId="2" borderId="3" xfId="2" applyFont="1" applyFill="1" applyBorder="1"/>
    <xf numFmtId="0" fontId="20" fillId="2" borderId="3" xfId="0" applyFont="1" applyFill="1" applyBorder="1"/>
    <xf numFmtId="0" fontId="20" fillId="2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20" fillId="3" borderId="3" xfId="0" applyFont="1" applyFill="1" applyBorder="1"/>
    <xf numFmtId="0" fontId="7" fillId="3" borderId="3" xfId="0" applyFont="1" applyFill="1" applyBorder="1" applyAlignment="1">
      <alignment vertical="center"/>
    </xf>
    <xf numFmtId="0" fontId="19" fillId="3" borderId="3" xfId="0" applyFont="1" applyFill="1" applyBorder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13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3" xfId="0" applyFont="1" applyFill="1" applyBorder="1" applyAlignment="1">
      <alignment horizontal="right"/>
    </xf>
    <xf numFmtId="0" fontId="19" fillId="3" borderId="6" xfId="2" applyFont="1" applyFill="1" applyBorder="1" applyAlignment="1">
      <alignment vertical="center"/>
    </xf>
    <xf numFmtId="0" fontId="0" fillId="0" borderId="0" xfId="0" applyFill="1" applyBorder="1"/>
    <xf numFmtId="0" fontId="14" fillId="0" borderId="27" xfId="0" applyFont="1" applyFill="1" applyBorder="1"/>
    <xf numFmtId="0" fontId="16" fillId="0" borderId="24" xfId="0" applyFont="1" applyFill="1" applyBorder="1"/>
    <xf numFmtId="0" fontId="15" fillId="0" borderId="1" xfId="0" applyFont="1" applyBorder="1"/>
    <xf numFmtId="0" fontId="15" fillId="0" borderId="5" xfId="0" applyFont="1" applyFill="1" applyBorder="1"/>
    <xf numFmtId="0" fontId="15" fillId="0" borderId="2" xfId="0" applyFont="1" applyFill="1" applyBorder="1"/>
    <xf numFmtId="0" fontId="15" fillId="0" borderId="2" xfId="0" applyFont="1" applyBorder="1"/>
    <xf numFmtId="49" fontId="7" fillId="0" borderId="3" xfId="0" applyNumberFormat="1" applyFont="1" applyBorder="1"/>
    <xf numFmtId="0" fontId="7" fillId="0" borderId="3" xfId="0" applyFont="1" applyBorder="1" applyAlignment="1">
      <alignment vertical="top" wrapText="1"/>
    </xf>
    <xf numFmtId="0" fontId="20" fillId="0" borderId="3" xfId="0" applyFont="1" applyBorder="1" applyProtection="1"/>
    <xf numFmtId="0" fontId="8" fillId="2" borderId="3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Fill="1" applyBorder="1"/>
    <xf numFmtId="0" fontId="1" fillId="0" borderId="2" xfId="0" applyFont="1" applyFill="1" applyBorder="1"/>
    <xf numFmtId="0" fontId="20" fillId="0" borderId="3" xfId="0" applyFont="1" applyFill="1" applyBorder="1" applyAlignment="1">
      <alignment vertical="top" wrapText="1"/>
    </xf>
    <xf numFmtId="0" fontId="19" fillId="0" borderId="3" xfId="2" applyFont="1" applyFill="1" applyBorder="1"/>
    <xf numFmtId="0" fontId="13" fillId="0" borderId="3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vertical="center"/>
    </xf>
    <xf numFmtId="0" fontId="19" fillId="0" borderId="3" xfId="0" applyFont="1" applyFill="1" applyBorder="1"/>
    <xf numFmtId="0" fontId="13" fillId="0" borderId="16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7" xfId="0" applyFont="1" applyFill="1" applyBorder="1"/>
    <xf numFmtId="0" fontId="13" fillId="0" borderId="17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right" vertical="top" wrapText="1"/>
    </xf>
    <xf numFmtId="49" fontId="20" fillId="0" borderId="3" xfId="0" applyNumberFormat="1" applyFont="1" applyFill="1" applyBorder="1"/>
    <xf numFmtId="0" fontId="7" fillId="0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 vertical="top" wrapText="1"/>
    </xf>
    <xf numFmtId="0" fontId="19" fillId="3" borderId="3" xfId="2" applyFont="1" applyFill="1" applyBorder="1"/>
    <xf numFmtId="0" fontId="15" fillId="0" borderId="3" xfId="0" applyNumberFormat="1" applyFont="1" applyFill="1" applyBorder="1"/>
    <xf numFmtId="0" fontId="8" fillId="0" borderId="3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 wrapText="1"/>
    </xf>
    <xf numFmtId="0" fontId="20" fillId="0" borderId="3" xfId="0" applyFont="1" applyFill="1" applyBorder="1" applyProtection="1">
      <protection locked="0"/>
    </xf>
    <xf numFmtId="0" fontId="19" fillId="2" borderId="3" xfId="0" applyFont="1" applyFill="1" applyBorder="1"/>
    <xf numFmtId="0" fontId="8" fillId="3" borderId="3" xfId="0" applyFont="1" applyFill="1" applyBorder="1" applyAlignment="1">
      <alignment horizontal="right" vertical="top" wrapText="1"/>
    </xf>
    <xf numFmtId="0" fontId="13" fillId="3" borderId="7" xfId="0" applyFont="1" applyFill="1" applyBorder="1" applyAlignment="1">
      <alignment horizontal="right"/>
    </xf>
    <xf numFmtId="0" fontId="20" fillId="4" borderId="3" xfId="0" applyFont="1" applyFill="1" applyBorder="1"/>
    <xf numFmtId="0" fontId="19" fillId="4" borderId="3" xfId="2" applyFont="1" applyFill="1" applyBorder="1"/>
    <xf numFmtId="0" fontId="20" fillId="4" borderId="3" xfId="0" applyFont="1" applyFill="1" applyBorder="1" applyAlignment="1">
      <alignment vertical="top" wrapText="1"/>
    </xf>
    <xf numFmtId="0" fontId="20" fillId="0" borderId="28" xfId="0" applyFont="1" applyFill="1" applyBorder="1"/>
    <xf numFmtId="0" fontId="15" fillId="0" borderId="28" xfId="0" applyFont="1" applyFill="1" applyBorder="1"/>
    <xf numFmtId="0" fontId="22" fillId="0" borderId="3" xfId="0" applyFont="1" applyFill="1" applyBorder="1"/>
    <xf numFmtId="0" fontId="23" fillId="0" borderId="3" xfId="0" applyFont="1" applyFill="1" applyBorder="1"/>
    <xf numFmtId="0" fontId="16" fillId="0" borderId="2" xfId="0" applyFont="1" applyFill="1" applyBorder="1"/>
    <xf numFmtId="0" fontId="24" fillId="0" borderId="0" xfId="0" applyFont="1"/>
    <xf numFmtId="0" fontId="24" fillId="0" borderId="0" xfId="0" applyFont="1" applyBorder="1"/>
    <xf numFmtId="0" fontId="25" fillId="0" borderId="0" xfId="0" applyFont="1" applyBorder="1"/>
    <xf numFmtId="0" fontId="25" fillId="0" borderId="0" xfId="0" applyFont="1" applyFill="1" applyBorder="1"/>
    <xf numFmtId="0" fontId="25" fillId="0" borderId="0" xfId="0" applyFont="1"/>
    <xf numFmtId="0" fontId="20" fillId="4" borderId="6" xfId="0" applyFont="1" applyFill="1" applyBorder="1"/>
    <xf numFmtId="0" fontId="13" fillId="2" borderId="0" xfId="0" applyFont="1" applyFill="1"/>
  </cellXfs>
  <cellStyles count="3">
    <cellStyle name="Excel Built-in Normal" xfId="1" xr:uid="{00000000-0005-0000-0000-000000000000}"/>
    <cellStyle name="Normal" xfId="0" builtinId="0"/>
    <cellStyle name="TableStyleLigh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ra\Maakilb\2017-18\Maakilb_2017-18_Ugandi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_Ugandi"/>
      <sheetName val="Koosseisud"/>
    </sheetNames>
    <sheetDataSet>
      <sheetData sheetId="0">
        <row r="3">
          <cell r="B3" t="str">
            <v>Lähte</v>
          </cell>
        </row>
        <row r="4">
          <cell r="B4" t="str">
            <v>Tartu vald</v>
          </cell>
        </row>
        <row r="5">
          <cell r="B5" t="str">
            <v>Lähte gümnasistid</v>
          </cell>
        </row>
        <row r="6">
          <cell r="B6" t="str">
            <v>Räpina</v>
          </cell>
        </row>
        <row r="7">
          <cell r="B7" t="str">
            <v>Sõmmõrpalo</v>
          </cell>
        </row>
        <row r="8">
          <cell r="B8" t="str">
            <v>Valga TBMM klubi</v>
          </cell>
        </row>
        <row r="9">
          <cell r="B9" t="str">
            <v>Puka</v>
          </cell>
        </row>
        <row r="10">
          <cell r="B10" t="str">
            <v>Otepää vald</v>
          </cell>
        </row>
        <row r="11">
          <cell r="B11" t="str">
            <v>Palupera vald</v>
          </cell>
        </row>
        <row r="12">
          <cell r="B12" t="str">
            <v>Flamingo</v>
          </cell>
        </row>
        <row r="13">
          <cell r="B13" t="str">
            <v>Põlva suurvald</v>
          </cell>
        </row>
        <row r="14">
          <cell r="B14" t="str">
            <v>CREMEX</v>
          </cell>
        </row>
        <row r="15">
          <cell r="B15" t="str">
            <v>Kastre vald</v>
          </cell>
        </row>
        <row r="16">
          <cell r="B16" t="str">
            <v>Tähtvere vald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opLeftCell="A22" zoomScaleNormal="100" workbookViewId="0">
      <selection activeCell="P42" sqref="P42"/>
    </sheetView>
  </sheetViews>
  <sheetFormatPr defaultColWidth="9.109375" defaultRowHeight="13.2"/>
  <cols>
    <col min="1" max="1" width="3.88671875" style="12" customWidth="1"/>
    <col min="2" max="2" width="18.88671875" style="12" customWidth="1"/>
    <col min="3" max="4" width="4" style="12" customWidth="1"/>
    <col min="5" max="5" width="5.6640625" style="12" customWidth="1"/>
    <col min="6" max="6" width="6.44140625" style="12" bestFit="1" customWidth="1"/>
    <col min="7" max="7" width="1.5546875" style="12" customWidth="1"/>
    <col min="8" max="8" width="2.88671875" style="12" customWidth="1"/>
    <col min="9" max="9" width="21" style="12" customWidth="1"/>
    <col min="10" max="11" width="4" style="12" customWidth="1"/>
    <col min="12" max="13" width="5.6640625" style="12" customWidth="1"/>
    <col min="14" max="14" width="4.88671875" style="12" customWidth="1"/>
    <col min="15" max="16384" width="9.109375" style="12"/>
  </cols>
  <sheetData>
    <row r="1" spans="1:13" ht="15.6">
      <c r="A1" s="1" t="s">
        <v>41</v>
      </c>
      <c r="B1" s="2"/>
      <c r="C1" s="2"/>
      <c r="D1" s="2"/>
    </row>
    <row r="2" spans="1:13">
      <c r="A2" s="9"/>
    </row>
    <row r="3" spans="1:13" ht="16.2" thickBot="1">
      <c r="A3" s="4" t="s">
        <v>10</v>
      </c>
      <c r="B3" s="5"/>
      <c r="C3" s="5"/>
      <c r="D3" s="5"/>
      <c r="E3" s="5"/>
      <c r="F3" s="5"/>
      <c r="G3" s="4"/>
      <c r="H3" s="4" t="s">
        <v>11</v>
      </c>
      <c r="I3" s="5"/>
      <c r="J3" s="14"/>
      <c r="K3" s="14"/>
      <c r="L3" s="14"/>
      <c r="M3" s="14"/>
    </row>
    <row r="4" spans="1:13">
      <c r="A4" s="15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6" t="s">
        <v>5</v>
      </c>
      <c r="G4" s="14"/>
      <c r="H4" s="15" t="s">
        <v>0</v>
      </c>
      <c r="I4" s="49" t="s">
        <v>6</v>
      </c>
      <c r="J4" s="3" t="s">
        <v>2</v>
      </c>
      <c r="K4" s="3" t="s">
        <v>3</v>
      </c>
      <c r="L4" s="3" t="s">
        <v>4</v>
      </c>
      <c r="M4" s="16" t="s">
        <v>5</v>
      </c>
    </row>
    <row r="5" spans="1:13" ht="15.6">
      <c r="A5" s="17">
        <v>1</v>
      </c>
      <c r="B5" s="10" t="s">
        <v>16</v>
      </c>
      <c r="C5" s="35">
        <v>39</v>
      </c>
      <c r="D5" s="35">
        <v>49</v>
      </c>
      <c r="E5" s="10">
        <f>SUM(C5:D5)</f>
        <v>88</v>
      </c>
      <c r="F5" s="6">
        <f t="shared" ref="F5:F10" si="0">RANK(E5,$E$5:$E$15)</f>
        <v>7</v>
      </c>
      <c r="G5" s="14"/>
      <c r="H5" s="33">
        <v>1</v>
      </c>
      <c r="I5" s="71" t="str">
        <f>[1]Tabel_Ugandi!B3</f>
        <v>Lähte</v>
      </c>
      <c r="J5" s="68">
        <v>55</v>
      </c>
      <c r="K5" s="35">
        <v>58</v>
      </c>
      <c r="L5" s="10">
        <f t="shared" ref="L5:L16" si="1">J5+K5</f>
        <v>113</v>
      </c>
      <c r="M5" s="6">
        <f t="shared" ref="M5:M16" si="2">RANK(L5,$L$5:$L$22)</f>
        <v>4</v>
      </c>
    </row>
    <row r="6" spans="1:13" ht="15.6">
      <c r="A6" s="17">
        <v>2</v>
      </c>
      <c r="B6" s="10" t="s">
        <v>37</v>
      </c>
      <c r="C6" s="35">
        <v>62</v>
      </c>
      <c r="D6" s="35">
        <v>65</v>
      </c>
      <c r="E6" s="10">
        <f t="shared" ref="E6:E10" si="3">SUM(C6:D6)</f>
        <v>127</v>
      </c>
      <c r="F6" s="6">
        <f t="shared" si="0"/>
        <v>3</v>
      </c>
      <c r="G6" s="14"/>
      <c r="H6" s="33">
        <v>2</v>
      </c>
      <c r="I6" s="70" t="str">
        <f>[1]Tabel_Ugandi!B4</f>
        <v>Tartu vald</v>
      </c>
      <c r="J6" s="68">
        <v>37</v>
      </c>
      <c r="K6" s="35">
        <v>44</v>
      </c>
      <c r="L6" s="10">
        <f t="shared" si="1"/>
        <v>81</v>
      </c>
      <c r="M6" s="6">
        <f t="shared" si="2"/>
        <v>12</v>
      </c>
    </row>
    <row r="7" spans="1:13" ht="15.6">
      <c r="A7" s="17">
        <v>3</v>
      </c>
      <c r="B7" s="42" t="s">
        <v>38</v>
      </c>
      <c r="C7" s="35">
        <v>68</v>
      </c>
      <c r="D7" s="35">
        <v>69</v>
      </c>
      <c r="E7" s="10">
        <f t="shared" si="3"/>
        <v>137</v>
      </c>
      <c r="F7" s="6">
        <f t="shared" si="0"/>
        <v>2</v>
      </c>
      <c r="G7" s="14"/>
      <c r="H7" s="33">
        <v>3</v>
      </c>
      <c r="I7" s="70" t="str">
        <f>[1]Tabel_Ugandi!B5</f>
        <v>Lähte gümnasistid</v>
      </c>
      <c r="J7" s="68">
        <v>22</v>
      </c>
      <c r="K7" s="35">
        <v>23</v>
      </c>
      <c r="L7" s="10">
        <f t="shared" si="1"/>
        <v>45</v>
      </c>
      <c r="M7" s="6">
        <f t="shared" si="2"/>
        <v>15</v>
      </c>
    </row>
    <row r="8" spans="1:13" ht="15.6">
      <c r="A8" s="17">
        <v>4</v>
      </c>
      <c r="B8" s="10" t="s">
        <v>39</v>
      </c>
      <c r="C8" s="35">
        <v>53</v>
      </c>
      <c r="D8" s="35">
        <v>58</v>
      </c>
      <c r="E8" s="10">
        <f t="shared" si="3"/>
        <v>111</v>
      </c>
      <c r="F8" s="6">
        <f t="shared" si="0"/>
        <v>4</v>
      </c>
      <c r="G8" s="14"/>
      <c r="H8" s="33">
        <v>4</v>
      </c>
      <c r="I8" s="71" t="str">
        <f>[1]Tabel_Ugandi!B6</f>
        <v>Räpina</v>
      </c>
      <c r="J8" s="68">
        <v>52</v>
      </c>
      <c r="K8" s="35">
        <v>52</v>
      </c>
      <c r="L8" s="10">
        <f t="shared" si="1"/>
        <v>104</v>
      </c>
      <c r="M8" s="6">
        <f t="shared" si="2"/>
        <v>7</v>
      </c>
    </row>
    <row r="9" spans="1:13" ht="15.6">
      <c r="A9" s="17">
        <v>5</v>
      </c>
      <c r="B9" s="73" t="s">
        <v>40</v>
      </c>
      <c r="C9" s="35">
        <v>53</v>
      </c>
      <c r="D9" s="35">
        <v>56</v>
      </c>
      <c r="E9" s="10">
        <f t="shared" si="3"/>
        <v>109</v>
      </c>
      <c r="F9" s="6">
        <f t="shared" si="0"/>
        <v>5</v>
      </c>
      <c r="G9" s="14"/>
      <c r="H9" s="33">
        <v>5</v>
      </c>
      <c r="I9" s="70" t="str">
        <f>[1]Tabel_Ugandi!B7</f>
        <v>Sõmmõrpalo</v>
      </c>
      <c r="J9" s="68">
        <v>55</v>
      </c>
      <c r="K9" s="35">
        <v>57</v>
      </c>
      <c r="L9" s="10">
        <f t="shared" si="1"/>
        <v>112</v>
      </c>
      <c r="M9" s="6">
        <f t="shared" si="2"/>
        <v>6</v>
      </c>
    </row>
    <row r="10" spans="1:13" ht="15.6">
      <c r="A10" s="17">
        <v>6</v>
      </c>
      <c r="B10" s="10" t="s">
        <v>33</v>
      </c>
      <c r="C10" s="35">
        <v>53</v>
      </c>
      <c r="D10" s="35">
        <v>53</v>
      </c>
      <c r="E10" s="10">
        <f t="shared" si="3"/>
        <v>106</v>
      </c>
      <c r="F10" s="6">
        <f t="shared" si="0"/>
        <v>6</v>
      </c>
      <c r="G10" s="14"/>
      <c r="H10" s="33">
        <v>6</v>
      </c>
      <c r="I10" s="119" t="str">
        <f>[1]Tabel_Ugandi!B8</f>
        <v>Valga TBMM klubi</v>
      </c>
      <c r="J10" s="68">
        <v>49</v>
      </c>
      <c r="K10" s="35">
        <v>45</v>
      </c>
      <c r="L10" s="10">
        <f t="shared" si="1"/>
        <v>94</v>
      </c>
      <c r="M10" s="6">
        <f t="shared" si="2"/>
        <v>11</v>
      </c>
    </row>
    <row r="11" spans="1:13" ht="15.6">
      <c r="A11" s="17">
        <v>7</v>
      </c>
      <c r="B11" s="42" t="s">
        <v>26</v>
      </c>
      <c r="C11" s="35">
        <v>76</v>
      </c>
      <c r="D11" s="35">
        <v>69</v>
      </c>
      <c r="E11" s="10">
        <f t="shared" ref="E11" si="4">SUM(C11:D11)</f>
        <v>145</v>
      </c>
      <c r="F11" s="6">
        <f t="shared" ref="F11" si="5">RANK(E11,$E$5:$E$15)</f>
        <v>1</v>
      </c>
      <c r="G11" s="14"/>
      <c r="H11" s="33">
        <v>7</v>
      </c>
      <c r="I11" s="70" t="str">
        <f>[1]Tabel_Ugandi!B9</f>
        <v>Puka</v>
      </c>
      <c r="J11" s="68">
        <v>52</v>
      </c>
      <c r="K11" s="35">
        <v>62</v>
      </c>
      <c r="L11" s="10">
        <f t="shared" si="1"/>
        <v>114</v>
      </c>
      <c r="M11" s="6">
        <f t="shared" si="2"/>
        <v>3</v>
      </c>
    </row>
    <row r="12" spans="1:13" ht="15.6">
      <c r="A12" s="17"/>
      <c r="B12" s="10"/>
      <c r="C12" s="35"/>
      <c r="D12" s="35"/>
      <c r="E12" s="10"/>
      <c r="F12" s="6"/>
      <c r="G12" s="14"/>
      <c r="H12" s="33">
        <v>8</v>
      </c>
      <c r="I12" s="70" t="str">
        <f>[1]Tabel_Ugandi!B10</f>
        <v>Otepää vald</v>
      </c>
      <c r="J12" s="68">
        <v>72</v>
      </c>
      <c r="K12" s="35">
        <v>83</v>
      </c>
      <c r="L12" s="10">
        <f t="shared" si="1"/>
        <v>155</v>
      </c>
      <c r="M12" s="6">
        <f t="shared" si="2"/>
        <v>1</v>
      </c>
    </row>
    <row r="13" spans="1:13" ht="15.6">
      <c r="A13" s="17"/>
      <c r="B13" s="10"/>
      <c r="C13" s="35"/>
      <c r="D13" s="35"/>
      <c r="E13" s="10"/>
      <c r="F13" s="6"/>
      <c r="G13" s="14"/>
      <c r="H13" s="33">
        <v>9</v>
      </c>
      <c r="I13" s="71" t="str">
        <f>[1]Tabel_Ugandi!B11</f>
        <v>Palupera vald</v>
      </c>
      <c r="J13" s="68">
        <v>48</v>
      </c>
      <c r="K13" s="35">
        <v>48</v>
      </c>
      <c r="L13" s="10">
        <f t="shared" si="1"/>
        <v>96</v>
      </c>
      <c r="M13" s="6">
        <f t="shared" si="2"/>
        <v>9</v>
      </c>
    </row>
    <row r="14" spans="1:13" ht="15.6">
      <c r="A14" s="17"/>
      <c r="B14" s="10"/>
      <c r="C14" s="36"/>
      <c r="D14" s="36"/>
      <c r="E14" s="10"/>
      <c r="F14" s="6"/>
      <c r="G14" s="14"/>
      <c r="H14" s="33">
        <v>10</v>
      </c>
      <c r="I14" s="71" t="str">
        <f>[1]Tabel_Ugandi!B12</f>
        <v>Flamingo</v>
      </c>
      <c r="J14" s="68">
        <v>35</v>
      </c>
      <c r="K14" s="35">
        <v>61</v>
      </c>
      <c r="L14" s="10">
        <f t="shared" si="1"/>
        <v>96</v>
      </c>
      <c r="M14" s="6">
        <f t="shared" si="2"/>
        <v>9</v>
      </c>
    </row>
    <row r="15" spans="1:13" ht="16.2" thickBot="1">
      <c r="A15" s="20"/>
      <c r="B15" s="66"/>
      <c r="C15" s="47"/>
      <c r="D15" s="47"/>
      <c r="E15" s="27"/>
      <c r="F15" s="28"/>
      <c r="G15" s="14"/>
      <c r="H15" s="33">
        <v>11</v>
      </c>
      <c r="I15" s="71" t="str">
        <f>[1]Tabel_Ugandi!B13</f>
        <v>Põlva suurvald</v>
      </c>
      <c r="J15" s="68">
        <v>58</v>
      </c>
      <c r="K15" s="35">
        <v>55</v>
      </c>
      <c r="L15" s="10">
        <f t="shared" si="1"/>
        <v>113</v>
      </c>
      <c r="M15" s="6">
        <f t="shared" si="2"/>
        <v>4</v>
      </c>
    </row>
    <row r="16" spans="1:13" ht="15.6">
      <c r="A16" s="4"/>
      <c r="B16" s="4"/>
      <c r="C16" s="14"/>
      <c r="D16" s="14"/>
      <c r="E16" s="14"/>
      <c r="F16" s="14"/>
      <c r="G16" s="14"/>
      <c r="H16" s="33">
        <v>12</v>
      </c>
      <c r="I16" s="70" t="str">
        <f>[1]Tabel_Ugandi!B14</f>
        <v>CREMEX</v>
      </c>
      <c r="J16" s="68">
        <v>50</v>
      </c>
      <c r="K16" s="35">
        <v>47</v>
      </c>
      <c r="L16" s="10">
        <f t="shared" si="1"/>
        <v>97</v>
      </c>
      <c r="M16" s="6">
        <f t="shared" si="2"/>
        <v>8</v>
      </c>
    </row>
    <row r="17" spans="1:13" ht="16.2" thickBot="1">
      <c r="A17" s="4" t="s">
        <v>8</v>
      </c>
      <c r="B17" s="4"/>
      <c r="C17" s="14"/>
      <c r="D17" s="14"/>
      <c r="E17" s="14"/>
      <c r="F17" s="14"/>
      <c r="G17" s="14"/>
      <c r="H17" s="33">
        <v>13</v>
      </c>
      <c r="I17" s="70" t="str">
        <f>[1]Tabel_Ugandi!B15</f>
        <v>Kastre vald</v>
      </c>
      <c r="J17" s="68">
        <v>41</v>
      </c>
      <c r="K17" s="35">
        <v>39</v>
      </c>
      <c r="L17" s="10">
        <f t="shared" ref="L17:L19" si="6">J17+K17</f>
        <v>80</v>
      </c>
      <c r="M17" s="6">
        <f t="shared" ref="M17:M19" si="7">RANK(L17,$L$5:$L$22)</f>
        <v>13</v>
      </c>
    </row>
    <row r="18" spans="1:13" ht="15.6">
      <c r="A18" s="15" t="s">
        <v>0</v>
      </c>
      <c r="B18" s="3" t="s">
        <v>12</v>
      </c>
      <c r="C18" s="3" t="s">
        <v>2</v>
      </c>
      <c r="D18" s="3" t="s">
        <v>3</v>
      </c>
      <c r="E18" s="3" t="s">
        <v>4</v>
      </c>
      <c r="F18" s="16" t="s">
        <v>5</v>
      </c>
      <c r="G18" s="14"/>
      <c r="H18" s="45">
        <v>14</v>
      </c>
      <c r="I18" s="70" t="str">
        <f>[1]Tabel_Ugandi!B16</f>
        <v>Tähtvere vald</v>
      </c>
      <c r="J18" s="68">
        <v>64</v>
      </c>
      <c r="K18" s="36">
        <v>59</v>
      </c>
      <c r="L18" s="10">
        <f t="shared" si="6"/>
        <v>123</v>
      </c>
      <c r="M18" s="6">
        <f t="shared" si="7"/>
        <v>2</v>
      </c>
    </row>
    <row r="19" spans="1:13" ht="15.6">
      <c r="A19" s="33">
        <v>1</v>
      </c>
      <c r="B19" s="117" t="s">
        <v>27</v>
      </c>
      <c r="C19" s="67">
        <v>55</v>
      </c>
      <c r="D19" s="37">
        <v>49</v>
      </c>
      <c r="E19" s="53">
        <f>SUM(C19:D19)</f>
        <v>104</v>
      </c>
      <c r="F19" s="6">
        <f>RANK(E19,$E$18:$E$28)</f>
        <v>4</v>
      </c>
      <c r="G19" s="14"/>
      <c r="H19" s="33">
        <v>15</v>
      </c>
      <c r="I19" s="71" t="s">
        <v>56</v>
      </c>
      <c r="J19" s="68">
        <v>0</v>
      </c>
      <c r="K19" s="35">
        <v>76</v>
      </c>
      <c r="L19" s="10">
        <f t="shared" si="6"/>
        <v>76</v>
      </c>
      <c r="M19" s="6">
        <f t="shared" si="7"/>
        <v>14</v>
      </c>
    </row>
    <row r="20" spans="1:13" ht="15.6">
      <c r="A20" s="33">
        <v>2</v>
      </c>
      <c r="B20" s="117" t="s">
        <v>34</v>
      </c>
      <c r="C20" s="67">
        <v>67</v>
      </c>
      <c r="D20" s="37">
        <v>44</v>
      </c>
      <c r="E20" s="53">
        <f>SUM(C20:D20)</f>
        <v>111</v>
      </c>
      <c r="F20" s="6">
        <f>RANK(E20,$E$18:$E$28)</f>
        <v>3</v>
      </c>
      <c r="G20" s="14"/>
      <c r="H20" s="33"/>
      <c r="I20" s="70"/>
      <c r="J20" s="68"/>
      <c r="K20" s="35"/>
      <c r="L20" s="10"/>
      <c r="M20" s="6"/>
    </row>
    <row r="21" spans="1:13" ht="15.6">
      <c r="A21" s="33">
        <v>3</v>
      </c>
      <c r="B21" s="117" t="s">
        <v>28</v>
      </c>
      <c r="C21" s="67">
        <v>52</v>
      </c>
      <c r="D21" s="37">
        <v>52</v>
      </c>
      <c r="E21" s="53">
        <f>SUM(C21:D21)</f>
        <v>104</v>
      </c>
      <c r="F21" s="6">
        <f>RANK(E21,$E$18:$E$28)</f>
        <v>4</v>
      </c>
      <c r="G21" s="14"/>
      <c r="H21" s="45"/>
      <c r="I21" s="70"/>
      <c r="J21" s="46"/>
      <c r="K21" s="36"/>
      <c r="L21" s="10"/>
      <c r="M21" s="6"/>
    </row>
    <row r="22" spans="1:13" ht="15.6">
      <c r="A22" s="33">
        <v>4</v>
      </c>
      <c r="B22" s="10" t="s">
        <v>35</v>
      </c>
      <c r="C22" s="67">
        <v>61</v>
      </c>
      <c r="D22" s="37">
        <v>63</v>
      </c>
      <c r="E22" s="53">
        <f>SUM(C22:D22)</f>
        <v>124</v>
      </c>
      <c r="F22" s="6">
        <f>RANK(E22,$E$18:$E$28)</f>
        <v>2</v>
      </c>
      <c r="G22" s="14"/>
      <c r="H22" s="33"/>
      <c r="I22" s="70"/>
      <c r="J22" s="69"/>
      <c r="K22" s="35"/>
      <c r="L22" s="10"/>
      <c r="M22" s="6"/>
    </row>
    <row r="23" spans="1:13" ht="16.2" thickBot="1">
      <c r="A23" s="17">
        <v>5</v>
      </c>
      <c r="B23" s="10" t="s">
        <v>36</v>
      </c>
      <c r="C23" s="67">
        <v>67</v>
      </c>
      <c r="D23" s="37">
        <v>65</v>
      </c>
      <c r="E23" s="53">
        <f>SUM(C23:D23)</f>
        <v>132</v>
      </c>
      <c r="F23" s="6">
        <f>RANK(E23,$E$18:$E$28)</f>
        <v>1</v>
      </c>
      <c r="G23" s="14"/>
      <c r="H23" s="20"/>
      <c r="I23" s="39"/>
      <c r="J23" s="39"/>
      <c r="K23" s="39"/>
      <c r="L23" s="27"/>
      <c r="M23" s="28"/>
    </row>
    <row r="24" spans="1:13" ht="15.6">
      <c r="A24" s="17"/>
      <c r="B24" s="11"/>
      <c r="C24" s="37"/>
      <c r="D24" s="37"/>
      <c r="E24" s="22"/>
      <c r="F24" s="6"/>
      <c r="G24" s="14"/>
      <c r="H24" s="14"/>
      <c r="I24" s="13"/>
      <c r="J24" s="41"/>
      <c r="K24" s="41"/>
      <c r="L24" s="42"/>
      <c r="M24" s="4"/>
    </row>
    <row r="25" spans="1:13" ht="15.6">
      <c r="A25" s="17"/>
      <c r="B25" s="11"/>
      <c r="C25" s="37"/>
      <c r="D25" s="37"/>
      <c r="E25" s="22"/>
      <c r="F25" s="6"/>
      <c r="G25" s="14"/>
      <c r="H25" s="14"/>
      <c r="I25" s="13"/>
      <c r="J25" s="41"/>
      <c r="K25" s="41"/>
      <c r="L25" s="42"/>
      <c r="M25" s="4"/>
    </row>
    <row r="26" spans="1:13" ht="16.2" thickBot="1">
      <c r="A26" s="20"/>
      <c r="B26" s="19"/>
      <c r="C26" s="38"/>
      <c r="D26" s="38"/>
      <c r="E26" s="32"/>
      <c r="F26" s="28"/>
      <c r="G26" s="14"/>
      <c r="H26" s="4" t="s">
        <v>9</v>
      </c>
      <c r="I26" s="5"/>
      <c r="J26" s="14"/>
      <c r="K26" s="14"/>
      <c r="L26" s="14"/>
      <c r="M26" s="4"/>
    </row>
    <row r="27" spans="1:13">
      <c r="G27" s="14"/>
      <c r="H27" s="15" t="s">
        <v>0</v>
      </c>
      <c r="I27" s="3" t="s">
        <v>6</v>
      </c>
      <c r="J27" s="3" t="s">
        <v>2</v>
      </c>
      <c r="K27" s="3" t="s">
        <v>3</v>
      </c>
      <c r="L27" s="3" t="s">
        <v>4</v>
      </c>
      <c r="M27" s="16" t="s">
        <v>5</v>
      </c>
    </row>
    <row r="28" spans="1:13" ht="15.6">
      <c r="G28" s="14"/>
      <c r="H28" s="17">
        <v>5</v>
      </c>
      <c r="I28" s="90" t="s">
        <v>42</v>
      </c>
      <c r="J28" s="35">
        <v>75</v>
      </c>
      <c r="K28" s="35">
        <v>78</v>
      </c>
      <c r="L28" s="10">
        <f t="shared" ref="L28:L42" si="8">SUM(J28:K28)</f>
        <v>153</v>
      </c>
      <c r="M28" s="6">
        <f t="shared" ref="M28:M42" si="9">RANK(L28,$L$28:$L$44)</f>
        <v>1</v>
      </c>
    </row>
    <row r="29" spans="1:13" ht="16.2" thickBot="1">
      <c r="A29" s="4" t="s">
        <v>13</v>
      </c>
      <c r="B29" s="5"/>
      <c r="C29" s="14"/>
      <c r="D29" s="14"/>
      <c r="E29" s="14"/>
      <c r="F29" s="14"/>
      <c r="G29" s="14"/>
      <c r="H29" s="17">
        <v>10</v>
      </c>
      <c r="I29" s="90" t="s">
        <v>21</v>
      </c>
      <c r="J29" s="35">
        <v>69</v>
      </c>
      <c r="K29" s="35">
        <v>63</v>
      </c>
      <c r="L29" s="10">
        <f t="shared" si="8"/>
        <v>132</v>
      </c>
      <c r="M29" s="6">
        <f t="shared" si="9"/>
        <v>4</v>
      </c>
    </row>
    <row r="30" spans="1:13" ht="15.6">
      <c r="A30" s="15" t="s">
        <v>0</v>
      </c>
      <c r="B30" s="3" t="s">
        <v>12</v>
      </c>
      <c r="C30" s="3" t="s">
        <v>2</v>
      </c>
      <c r="D30" s="3" t="s">
        <v>3</v>
      </c>
      <c r="E30" s="3" t="s">
        <v>4</v>
      </c>
      <c r="F30" s="16" t="s">
        <v>5</v>
      </c>
      <c r="G30" s="14"/>
      <c r="H30" s="17">
        <v>15</v>
      </c>
      <c r="I30" s="90" t="s">
        <v>23</v>
      </c>
      <c r="J30" s="35">
        <v>69</v>
      </c>
      <c r="K30" s="35">
        <v>54</v>
      </c>
      <c r="L30" s="10">
        <f t="shared" si="8"/>
        <v>123</v>
      </c>
      <c r="M30" s="6">
        <f t="shared" si="9"/>
        <v>8</v>
      </c>
    </row>
    <row r="31" spans="1:13" ht="15.6">
      <c r="A31" s="17">
        <v>1</v>
      </c>
      <c r="B31" s="118" t="s">
        <v>29</v>
      </c>
      <c r="C31" s="34">
        <v>66</v>
      </c>
      <c r="D31" s="35">
        <v>73</v>
      </c>
      <c r="E31" s="10">
        <f t="shared" ref="E31:E43" si="10">SUM(C31:D31)</f>
        <v>139</v>
      </c>
      <c r="F31" s="6">
        <f>RANK(E31,$E$31:$E$46)</f>
        <v>2</v>
      </c>
      <c r="G31" s="14"/>
      <c r="H31" s="17">
        <v>1</v>
      </c>
      <c r="I31" s="90" t="s">
        <v>43</v>
      </c>
      <c r="J31" s="35">
        <v>67</v>
      </c>
      <c r="K31" s="35">
        <v>61</v>
      </c>
      <c r="L31" s="10">
        <f t="shared" si="8"/>
        <v>128</v>
      </c>
      <c r="M31" s="6">
        <f t="shared" si="9"/>
        <v>5</v>
      </c>
    </row>
    <row r="32" spans="1:13" ht="15.6">
      <c r="A32" s="17">
        <v>2</v>
      </c>
      <c r="B32" s="118" t="s">
        <v>50</v>
      </c>
      <c r="C32" s="84">
        <v>25</v>
      </c>
      <c r="D32" s="85">
        <v>31</v>
      </c>
      <c r="E32" s="86">
        <f t="shared" si="10"/>
        <v>56</v>
      </c>
      <c r="F32" s="87">
        <f t="shared" ref="F32:F43" si="11">RANK(E32,$E$31:$E$46)</f>
        <v>12</v>
      </c>
      <c r="G32" s="14"/>
      <c r="H32" s="17">
        <v>6</v>
      </c>
      <c r="I32" s="90" t="s">
        <v>44</v>
      </c>
      <c r="J32" s="35">
        <v>63</v>
      </c>
      <c r="K32" s="35">
        <v>79</v>
      </c>
      <c r="L32" s="10">
        <f t="shared" si="8"/>
        <v>142</v>
      </c>
      <c r="M32" s="6">
        <f t="shared" si="9"/>
        <v>2</v>
      </c>
    </row>
    <row r="33" spans="1:13" ht="15.6">
      <c r="A33" s="17">
        <v>3</v>
      </c>
      <c r="B33" s="118" t="s">
        <v>51</v>
      </c>
      <c r="C33" s="34">
        <v>24</v>
      </c>
      <c r="D33" s="35">
        <v>33</v>
      </c>
      <c r="E33" s="10">
        <f t="shared" si="10"/>
        <v>57</v>
      </c>
      <c r="F33" s="6">
        <f t="shared" si="11"/>
        <v>11</v>
      </c>
      <c r="G33" s="14"/>
      <c r="H33" s="17">
        <v>7</v>
      </c>
      <c r="I33" s="90" t="s">
        <v>24</v>
      </c>
      <c r="J33" s="35">
        <v>62</v>
      </c>
      <c r="K33" s="35">
        <v>76</v>
      </c>
      <c r="L33" s="10">
        <f t="shared" si="8"/>
        <v>138</v>
      </c>
      <c r="M33" s="6">
        <f t="shared" si="9"/>
        <v>3</v>
      </c>
    </row>
    <row r="34" spans="1:13" ht="15.6">
      <c r="A34" s="17">
        <v>4</v>
      </c>
      <c r="B34" s="118" t="s">
        <v>18</v>
      </c>
      <c r="C34" s="84">
        <v>60</v>
      </c>
      <c r="D34" s="85">
        <v>48</v>
      </c>
      <c r="E34" s="86">
        <f t="shared" si="10"/>
        <v>108</v>
      </c>
      <c r="F34" s="87">
        <f t="shared" si="11"/>
        <v>6</v>
      </c>
      <c r="G34" s="14"/>
      <c r="H34" s="17">
        <v>8</v>
      </c>
      <c r="I34" s="90" t="s">
        <v>20</v>
      </c>
      <c r="J34" s="35">
        <v>61</v>
      </c>
      <c r="K34" s="35">
        <v>65</v>
      </c>
      <c r="L34" s="10">
        <f t="shared" si="8"/>
        <v>126</v>
      </c>
      <c r="M34" s="6">
        <f t="shared" si="9"/>
        <v>6</v>
      </c>
    </row>
    <row r="35" spans="1:13" ht="15.6">
      <c r="A35" s="17">
        <v>5</v>
      </c>
      <c r="B35" s="42" t="s">
        <v>17</v>
      </c>
      <c r="C35" s="34">
        <v>54</v>
      </c>
      <c r="D35" s="35">
        <v>68</v>
      </c>
      <c r="E35" s="10">
        <f t="shared" si="10"/>
        <v>122</v>
      </c>
      <c r="F35" s="6">
        <f t="shared" si="11"/>
        <v>3</v>
      </c>
      <c r="G35" s="14"/>
      <c r="H35" s="17">
        <v>14</v>
      </c>
      <c r="I35" s="90" t="s">
        <v>22</v>
      </c>
      <c r="J35" s="35">
        <v>58</v>
      </c>
      <c r="K35" s="35">
        <v>53</v>
      </c>
      <c r="L35" s="10">
        <f t="shared" si="8"/>
        <v>111</v>
      </c>
      <c r="M35" s="6">
        <f t="shared" si="9"/>
        <v>10</v>
      </c>
    </row>
    <row r="36" spans="1:13" ht="15.6">
      <c r="A36" s="30">
        <v>6</v>
      </c>
      <c r="B36" s="118" t="s">
        <v>52</v>
      </c>
      <c r="C36" s="34">
        <v>52</v>
      </c>
      <c r="D36" s="35">
        <v>49</v>
      </c>
      <c r="E36" s="10">
        <f t="shared" si="10"/>
        <v>101</v>
      </c>
      <c r="F36" s="6">
        <f t="shared" si="11"/>
        <v>8</v>
      </c>
      <c r="G36" s="14"/>
      <c r="H36" s="17">
        <v>3</v>
      </c>
      <c r="I36" s="90" t="s">
        <v>45</v>
      </c>
      <c r="J36" s="35">
        <v>57</v>
      </c>
      <c r="K36" s="35">
        <v>62</v>
      </c>
      <c r="L36" s="10">
        <f t="shared" si="8"/>
        <v>119</v>
      </c>
      <c r="M36" s="6">
        <f t="shared" si="9"/>
        <v>9</v>
      </c>
    </row>
    <row r="37" spans="1:13" ht="15.6">
      <c r="A37" s="17">
        <v>7</v>
      </c>
      <c r="B37" s="29" t="s">
        <v>19</v>
      </c>
      <c r="C37" s="36">
        <v>41</v>
      </c>
      <c r="D37" s="35">
        <v>44</v>
      </c>
      <c r="E37" s="10">
        <f t="shared" si="10"/>
        <v>85</v>
      </c>
      <c r="F37" s="6">
        <f t="shared" si="11"/>
        <v>10</v>
      </c>
      <c r="G37" s="14"/>
      <c r="H37" s="17">
        <v>4</v>
      </c>
      <c r="I37" s="90" t="s">
        <v>46</v>
      </c>
      <c r="J37" s="35">
        <v>55</v>
      </c>
      <c r="K37" s="35">
        <v>69</v>
      </c>
      <c r="L37" s="10">
        <f t="shared" si="8"/>
        <v>124</v>
      </c>
      <c r="M37" s="6">
        <f t="shared" si="9"/>
        <v>7</v>
      </c>
    </row>
    <row r="38" spans="1:13" ht="15.6">
      <c r="A38" s="21">
        <v>8</v>
      </c>
      <c r="B38" s="10" t="s">
        <v>53</v>
      </c>
      <c r="C38" s="36">
        <v>32</v>
      </c>
      <c r="D38" s="36"/>
      <c r="E38" s="10">
        <f t="shared" si="10"/>
        <v>32</v>
      </c>
      <c r="F38" s="6">
        <f t="shared" si="11"/>
        <v>13</v>
      </c>
      <c r="G38" s="14"/>
      <c r="H38" s="17">
        <v>2</v>
      </c>
      <c r="I38" s="90" t="s">
        <v>47</v>
      </c>
      <c r="J38" s="35">
        <v>46</v>
      </c>
      <c r="K38" s="35">
        <v>63</v>
      </c>
      <c r="L38" s="10">
        <f t="shared" si="8"/>
        <v>109</v>
      </c>
      <c r="M38" s="6">
        <f t="shared" si="9"/>
        <v>11</v>
      </c>
    </row>
    <row r="39" spans="1:13" ht="15.6">
      <c r="A39" s="17">
        <v>9</v>
      </c>
      <c r="B39" s="42" t="s">
        <v>30</v>
      </c>
      <c r="C39" s="35">
        <v>69</v>
      </c>
      <c r="D39" s="35">
        <v>74</v>
      </c>
      <c r="E39" s="10">
        <f t="shared" si="10"/>
        <v>143</v>
      </c>
      <c r="F39" s="6">
        <f t="shared" si="11"/>
        <v>1</v>
      </c>
      <c r="G39" s="14"/>
      <c r="H39" s="17">
        <v>9</v>
      </c>
      <c r="I39" s="90" t="s">
        <v>25</v>
      </c>
      <c r="J39" s="35">
        <v>43</v>
      </c>
      <c r="K39" s="35">
        <v>49</v>
      </c>
      <c r="L39" s="10">
        <f t="shared" si="8"/>
        <v>92</v>
      </c>
      <c r="M39" s="6">
        <f t="shared" si="9"/>
        <v>12</v>
      </c>
    </row>
    <row r="40" spans="1:13" ht="15.6">
      <c r="A40" s="21">
        <v>10</v>
      </c>
      <c r="B40" s="10" t="s">
        <v>31</v>
      </c>
      <c r="C40" s="46">
        <v>58</v>
      </c>
      <c r="D40" s="36">
        <v>57</v>
      </c>
      <c r="E40" s="10">
        <f t="shared" si="10"/>
        <v>115</v>
      </c>
      <c r="F40" s="6">
        <f t="shared" si="11"/>
        <v>4</v>
      </c>
      <c r="G40" s="14"/>
      <c r="H40" s="17">
        <v>12</v>
      </c>
      <c r="I40" s="90" t="s">
        <v>48</v>
      </c>
      <c r="J40" s="35">
        <v>43</v>
      </c>
      <c r="K40" s="35">
        <v>37</v>
      </c>
      <c r="L40" s="10">
        <f t="shared" si="8"/>
        <v>80</v>
      </c>
      <c r="M40" s="6">
        <f t="shared" si="9"/>
        <v>14</v>
      </c>
    </row>
    <row r="41" spans="1:13" ht="15.6">
      <c r="A41" s="17">
        <v>11</v>
      </c>
      <c r="B41" s="10" t="s">
        <v>71</v>
      </c>
      <c r="C41" s="46">
        <v>54</v>
      </c>
      <c r="D41" s="35">
        <v>61</v>
      </c>
      <c r="E41" s="10">
        <f t="shared" si="10"/>
        <v>115</v>
      </c>
      <c r="F41" s="6">
        <f t="shared" si="11"/>
        <v>4</v>
      </c>
      <c r="G41" s="14"/>
      <c r="H41" s="21">
        <v>13</v>
      </c>
      <c r="I41" s="89" t="s">
        <v>49</v>
      </c>
      <c r="J41" s="36">
        <v>36</v>
      </c>
      <c r="K41" s="36">
        <v>45</v>
      </c>
      <c r="L41" s="10">
        <f t="shared" si="8"/>
        <v>81</v>
      </c>
      <c r="M41" s="6">
        <f t="shared" si="9"/>
        <v>13</v>
      </c>
    </row>
    <row r="42" spans="1:13" ht="15.75" customHeight="1">
      <c r="A42" s="45">
        <v>12</v>
      </c>
      <c r="B42" s="10" t="s">
        <v>32</v>
      </c>
      <c r="C42" s="46">
        <v>52</v>
      </c>
      <c r="D42" s="36">
        <v>56</v>
      </c>
      <c r="E42" s="10">
        <f t="shared" si="10"/>
        <v>108</v>
      </c>
      <c r="F42" s="6">
        <f t="shared" si="11"/>
        <v>6</v>
      </c>
      <c r="H42" s="21">
        <v>11</v>
      </c>
      <c r="I42" s="89" t="s">
        <v>55</v>
      </c>
      <c r="J42" s="36">
        <v>31</v>
      </c>
      <c r="K42" s="36">
        <v>36</v>
      </c>
      <c r="L42" s="10">
        <f t="shared" si="8"/>
        <v>67</v>
      </c>
      <c r="M42" s="6">
        <f t="shared" si="9"/>
        <v>15</v>
      </c>
    </row>
    <row r="43" spans="1:13" ht="15.6">
      <c r="A43" s="45">
        <v>13</v>
      </c>
      <c r="B43" s="48" t="s">
        <v>54</v>
      </c>
      <c r="C43" s="35">
        <v>43</v>
      </c>
      <c r="D43" s="36">
        <v>46</v>
      </c>
      <c r="E43" s="10">
        <f t="shared" si="10"/>
        <v>89</v>
      </c>
      <c r="F43" s="6">
        <f t="shared" si="11"/>
        <v>9</v>
      </c>
      <c r="H43" s="17"/>
      <c r="I43" s="11"/>
      <c r="J43" s="35"/>
      <c r="K43" s="35"/>
      <c r="L43" s="10"/>
      <c r="M43" s="6"/>
    </row>
    <row r="44" spans="1:13" ht="16.2" thickBot="1">
      <c r="A44" s="45">
        <v>14</v>
      </c>
      <c r="B44" s="18"/>
      <c r="C44" s="88"/>
      <c r="D44" s="36"/>
      <c r="E44" s="29"/>
      <c r="F44" s="43"/>
      <c r="H44" s="20"/>
      <c r="I44" s="19"/>
      <c r="J44" s="47"/>
      <c r="K44" s="47"/>
      <c r="L44" s="27"/>
      <c r="M44" s="28"/>
    </row>
    <row r="45" spans="1:13" ht="15.6">
      <c r="A45" s="33"/>
      <c r="B45" s="44"/>
      <c r="C45" s="44"/>
      <c r="D45" s="44"/>
      <c r="E45" s="10"/>
      <c r="F45" s="6"/>
      <c r="H45" s="14"/>
      <c r="I45" s="13"/>
      <c r="J45" s="41"/>
      <c r="K45" s="41"/>
      <c r="L45" s="42"/>
      <c r="M45" s="4"/>
    </row>
    <row r="46" spans="1:13" ht="16.2" thickBot="1">
      <c r="A46" s="63"/>
      <c r="B46" s="39"/>
      <c r="C46" s="39"/>
      <c r="D46" s="31"/>
      <c r="E46" s="64"/>
      <c r="F46" s="65"/>
      <c r="H46" s="14"/>
      <c r="I46" s="13"/>
      <c r="J46" s="41"/>
      <c r="K46" s="41"/>
      <c r="L46" s="42"/>
      <c r="M46" s="4"/>
    </row>
  </sheetData>
  <sortState ref="H5:M16">
    <sortCondition descending="1" ref="L5"/>
  </sortState>
  <phoneticPr fontId="0" type="noConversion"/>
  <pageMargins left="0.74803149606299213" right="0.15748031496062992" top="0.78740157480314965" bottom="0.39370078740157483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topLeftCell="A37" workbookViewId="0">
      <selection activeCell="K11" sqref="K11"/>
    </sheetView>
  </sheetViews>
  <sheetFormatPr defaultRowHeight="13.2"/>
  <cols>
    <col min="1" max="1" width="5.88671875" style="52" customWidth="1"/>
    <col min="2" max="2" width="32.5546875" customWidth="1"/>
    <col min="3" max="4" width="6.88671875" style="107" customWidth="1"/>
    <col min="5" max="5" width="7.109375" customWidth="1"/>
    <col min="6" max="6" width="7.6640625" customWidth="1"/>
    <col min="7" max="7" width="5.5546875" customWidth="1"/>
    <col min="8" max="8" width="1.33203125" customWidth="1"/>
  </cols>
  <sheetData>
    <row r="1" spans="1:7" ht="21" thickBot="1">
      <c r="A1" s="50"/>
      <c r="B1" s="7"/>
      <c r="C1" s="98"/>
      <c r="D1" s="98"/>
      <c r="F1" s="26"/>
      <c r="G1" s="26"/>
    </row>
    <row r="2" spans="1:7">
      <c r="A2" s="14"/>
      <c r="B2" s="15" t="s">
        <v>1</v>
      </c>
      <c r="C2" s="99" t="s">
        <v>2</v>
      </c>
      <c r="D2" s="99" t="s">
        <v>3</v>
      </c>
      <c r="E2" s="3" t="s">
        <v>4</v>
      </c>
      <c r="F2" s="16" t="s">
        <v>5</v>
      </c>
      <c r="G2" s="23"/>
    </row>
    <row r="3" spans="1:7" ht="15.6">
      <c r="A3" s="51"/>
      <c r="B3" s="92" t="s">
        <v>64</v>
      </c>
      <c r="C3" s="101">
        <v>72</v>
      </c>
      <c r="D3" s="101">
        <v>83</v>
      </c>
      <c r="E3" s="72">
        <v>155</v>
      </c>
      <c r="F3" s="54">
        <f t="shared" ref="F3:F34" si="0">RANK(E3,$E$3:$E$59)</f>
        <v>1</v>
      </c>
      <c r="G3" s="23"/>
    </row>
    <row r="4" spans="1:7" ht="15.6">
      <c r="B4" s="92" t="s">
        <v>42</v>
      </c>
      <c r="C4" s="101">
        <v>75</v>
      </c>
      <c r="D4" s="101">
        <v>78</v>
      </c>
      <c r="E4" s="72">
        <v>153</v>
      </c>
      <c r="F4" s="54">
        <f t="shared" si="0"/>
        <v>2</v>
      </c>
      <c r="G4" s="23"/>
    </row>
    <row r="5" spans="1:7" ht="15.6">
      <c r="B5" s="92" t="s">
        <v>26</v>
      </c>
      <c r="C5" s="101">
        <v>76</v>
      </c>
      <c r="D5" s="101">
        <v>69</v>
      </c>
      <c r="E5" s="72">
        <v>145</v>
      </c>
      <c r="F5" s="54">
        <f t="shared" si="0"/>
        <v>3</v>
      </c>
      <c r="G5" s="23"/>
    </row>
    <row r="6" spans="1:7" ht="15.6">
      <c r="B6" s="92" t="s">
        <v>30</v>
      </c>
      <c r="C6" s="101">
        <v>69</v>
      </c>
      <c r="D6" s="101">
        <v>74</v>
      </c>
      <c r="E6" s="72">
        <v>143</v>
      </c>
      <c r="F6" s="54">
        <f t="shared" si="0"/>
        <v>4</v>
      </c>
      <c r="G6" s="23"/>
    </row>
    <row r="7" spans="1:7" ht="15.6">
      <c r="B7" s="92" t="s">
        <v>44</v>
      </c>
      <c r="C7" s="101">
        <v>63</v>
      </c>
      <c r="D7" s="101">
        <v>79</v>
      </c>
      <c r="E7" s="72">
        <v>142</v>
      </c>
      <c r="F7" s="54">
        <f t="shared" si="0"/>
        <v>5</v>
      </c>
      <c r="G7" s="23"/>
    </row>
    <row r="8" spans="1:7" ht="15.6">
      <c r="A8" s="51"/>
      <c r="B8" s="92" t="s">
        <v>29</v>
      </c>
      <c r="C8" s="101">
        <v>66</v>
      </c>
      <c r="D8" s="101">
        <v>73</v>
      </c>
      <c r="E8" s="72">
        <v>139</v>
      </c>
      <c r="F8" s="54">
        <f t="shared" si="0"/>
        <v>6</v>
      </c>
      <c r="G8" s="23"/>
    </row>
    <row r="9" spans="1:7" ht="15.6">
      <c r="B9" s="145" t="s">
        <v>24</v>
      </c>
      <c r="C9" s="100">
        <v>62</v>
      </c>
      <c r="D9" s="101">
        <v>76</v>
      </c>
      <c r="E9" s="72">
        <v>138</v>
      </c>
      <c r="F9" s="54">
        <f t="shared" si="0"/>
        <v>7</v>
      </c>
      <c r="G9" s="23"/>
    </row>
    <row r="10" spans="1:7" ht="15.6">
      <c r="A10" s="51"/>
      <c r="B10" s="93" t="s">
        <v>38</v>
      </c>
      <c r="C10" s="120">
        <v>68</v>
      </c>
      <c r="D10" s="121">
        <v>69</v>
      </c>
      <c r="E10" s="72">
        <v>137</v>
      </c>
      <c r="F10" s="54">
        <f t="shared" si="0"/>
        <v>8</v>
      </c>
      <c r="G10" s="23"/>
    </row>
    <row r="11" spans="1:7" ht="15.6">
      <c r="B11" s="91" t="s">
        <v>36</v>
      </c>
      <c r="C11" s="100">
        <v>67</v>
      </c>
      <c r="D11" s="101">
        <v>65</v>
      </c>
      <c r="E11" s="72">
        <v>132</v>
      </c>
      <c r="F11" s="54">
        <f t="shared" si="0"/>
        <v>9</v>
      </c>
      <c r="G11" s="23"/>
    </row>
    <row r="12" spans="1:7" ht="15.6">
      <c r="B12" s="92" t="s">
        <v>21</v>
      </c>
      <c r="C12" s="102">
        <v>69</v>
      </c>
      <c r="D12" s="102">
        <v>63</v>
      </c>
      <c r="E12" s="72">
        <v>132</v>
      </c>
      <c r="F12" s="54">
        <f t="shared" si="0"/>
        <v>9</v>
      </c>
    </row>
    <row r="13" spans="1:7" ht="15.6">
      <c r="A13" s="14"/>
      <c r="B13" s="95" t="s">
        <v>43</v>
      </c>
      <c r="C13" s="103">
        <v>67</v>
      </c>
      <c r="D13" s="103">
        <v>61</v>
      </c>
      <c r="E13" s="75">
        <v>128</v>
      </c>
      <c r="F13" s="56">
        <f t="shared" si="0"/>
        <v>11</v>
      </c>
    </row>
    <row r="14" spans="1:7" ht="15.6">
      <c r="B14" s="95" t="s">
        <v>37</v>
      </c>
      <c r="C14" s="103">
        <v>62</v>
      </c>
      <c r="D14" s="103">
        <v>65</v>
      </c>
      <c r="E14" s="75">
        <v>127</v>
      </c>
      <c r="F14" s="56">
        <f t="shared" si="0"/>
        <v>12</v>
      </c>
    </row>
    <row r="15" spans="1:7" ht="15.6">
      <c r="B15" s="94" t="s">
        <v>20</v>
      </c>
      <c r="C15" s="146">
        <v>61</v>
      </c>
      <c r="D15" s="103">
        <v>65</v>
      </c>
      <c r="E15" s="75">
        <v>126</v>
      </c>
      <c r="F15" s="56">
        <f t="shared" si="0"/>
        <v>13</v>
      </c>
    </row>
    <row r="16" spans="1:7" ht="15.6">
      <c r="A16" s="14"/>
      <c r="B16" s="95" t="s">
        <v>35</v>
      </c>
      <c r="C16" s="103">
        <v>61</v>
      </c>
      <c r="D16" s="103">
        <v>63</v>
      </c>
      <c r="E16" s="75">
        <v>124</v>
      </c>
      <c r="F16" s="56">
        <f t="shared" si="0"/>
        <v>14</v>
      </c>
    </row>
    <row r="17" spans="1:6" ht="15.75" customHeight="1">
      <c r="B17" s="94" t="s">
        <v>46</v>
      </c>
      <c r="C17" s="146">
        <v>55</v>
      </c>
      <c r="D17" s="103">
        <v>69</v>
      </c>
      <c r="E17" s="75">
        <v>124</v>
      </c>
      <c r="F17" s="56">
        <f t="shared" si="0"/>
        <v>14</v>
      </c>
    </row>
    <row r="18" spans="1:6" ht="15.6">
      <c r="B18" s="95" t="s">
        <v>70</v>
      </c>
      <c r="C18" s="103">
        <v>64</v>
      </c>
      <c r="D18" s="103">
        <v>59</v>
      </c>
      <c r="E18" s="75">
        <v>123</v>
      </c>
      <c r="F18" s="56">
        <f t="shared" si="0"/>
        <v>16</v>
      </c>
    </row>
    <row r="19" spans="1:6" ht="15.6">
      <c r="B19" s="97" t="s">
        <v>23</v>
      </c>
      <c r="C19" s="104">
        <v>69</v>
      </c>
      <c r="D19" s="103">
        <v>54</v>
      </c>
      <c r="E19" s="96">
        <v>123</v>
      </c>
      <c r="F19" s="56">
        <f t="shared" si="0"/>
        <v>16</v>
      </c>
    </row>
    <row r="20" spans="1:6" ht="15.6">
      <c r="A20" s="51"/>
      <c r="B20" s="95" t="s">
        <v>17</v>
      </c>
      <c r="C20" s="103">
        <v>54</v>
      </c>
      <c r="D20" s="103">
        <v>68</v>
      </c>
      <c r="E20" s="75">
        <v>122</v>
      </c>
      <c r="F20" s="56">
        <f t="shared" si="0"/>
        <v>18</v>
      </c>
    </row>
    <row r="21" spans="1:6" ht="15.6">
      <c r="A21" s="14"/>
      <c r="B21" s="95" t="s">
        <v>45</v>
      </c>
      <c r="C21" s="103">
        <v>57</v>
      </c>
      <c r="D21" s="103">
        <v>62</v>
      </c>
      <c r="E21" s="75">
        <v>119</v>
      </c>
      <c r="F21" s="56">
        <f t="shared" si="0"/>
        <v>19</v>
      </c>
    </row>
    <row r="22" spans="1:6" ht="15.6">
      <c r="A22" s="14"/>
      <c r="B22" s="95" t="s">
        <v>31</v>
      </c>
      <c r="C22" s="103">
        <v>58</v>
      </c>
      <c r="D22" s="103">
        <v>57</v>
      </c>
      <c r="E22" s="75">
        <v>115</v>
      </c>
      <c r="F22" s="56">
        <f t="shared" si="0"/>
        <v>20</v>
      </c>
    </row>
    <row r="23" spans="1:6" ht="15.6">
      <c r="A23" s="51"/>
      <c r="B23" s="95" t="s">
        <v>71</v>
      </c>
      <c r="C23" s="103">
        <v>54</v>
      </c>
      <c r="D23" s="103">
        <v>61</v>
      </c>
      <c r="E23" s="75">
        <v>115</v>
      </c>
      <c r="F23" s="56">
        <f t="shared" si="0"/>
        <v>20</v>
      </c>
    </row>
    <row r="24" spans="1:6" ht="15.6">
      <c r="B24" s="140" t="s">
        <v>63</v>
      </c>
      <c r="C24" s="147">
        <v>52</v>
      </c>
      <c r="D24" s="103">
        <v>62</v>
      </c>
      <c r="E24" s="75">
        <v>114</v>
      </c>
      <c r="F24" s="56">
        <f t="shared" si="0"/>
        <v>22</v>
      </c>
    </row>
    <row r="25" spans="1:6" ht="15.6">
      <c r="B25" s="90" t="s">
        <v>57</v>
      </c>
      <c r="C25" s="127">
        <v>55</v>
      </c>
      <c r="D25" s="127">
        <v>58</v>
      </c>
      <c r="E25" s="122">
        <v>113</v>
      </c>
      <c r="F25" s="123">
        <f t="shared" si="0"/>
        <v>23</v>
      </c>
    </row>
    <row r="26" spans="1:6" ht="15.6">
      <c r="B26" s="90" t="s">
        <v>67</v>
      </c>
      <c r="C26" s="108">
        <v>58</v>
      </c>
      <c r="D26" s="108">
        <v>55</v>
      </c>
      <c r="E26" s="122">
        <v>113</v>
      </c>
      <c r="F26" s="123">
        <f t="shared" si="0"/>
        <v>23</v>
      </c>
    </row>
    <row r="27" spans="1:6" ht="15.6">
      <c r="B27" s="125" t="s">
        <v>61</v>
      </c>
      <c r="C27" s="130">
        <v>55</v>
      </c>
      <c r="D27" s="127">
        <v>57</v>
      </c>
      <c r="E27" s="122">
        <v>112</v>
      </c>
      <c r="F27" s="123">
        <f t="shared" si="0"/>
        <v>25</v>
      </c>
    </row>
    <row r="28" spans="1:6" ht="15.6">
      <c r="B28" s="90" t="s">
        <v>39</v>
      </c>
      <c r="C28" s="131">
        <v>53</v>
      </c>
      <c r="D28" s="108">
        <v>58</v>
      </c>
      <c r="E28" s="122">
        <v>111</v>
      </c>
      <c r="F28" s="123">
        <f t="shared" si="0"/>
        <v>26</v>
      </c>
    </row>
    <row r="29" spans="1:6" ht="15.6">
      <c r="B29" s="90" t="s">
        <v>34</v>
      </c>
      <c r="C29" s="131">
        <v>67</v>
      </c>
      <c r="D29" s="127">
        <v>44</v>
      </c>
      <c r="E29" s="122">
        <v>111</v>
      </c>
      <c r="F29" s="123">
        <f t="shared" si="0"/>
        <v>26</v>
      </c>
    </row>
    <row r="30" spans="1:6" ht="15.6">
      <c r="B30" s="90" t="s">
        <v>22</v>
      </c>
      <c r="C30" s="108">
        <v>58</v>
      </c>
      <c r="D30" s="127">
        <v>53</v>
      </c>
      <c r="E30" s="122">
        <v>111</v>
      </c>
      <c r="F30" s="123">
        <f t="shared" si="0"/>
        <v>26</v>
      </c>
    </row>
    <row r="31" spans="1:6" ht="15.6">
      <c r="B31" s="90" t="s">
        <v>40</v>
      </c>
      <c r="C31" s="132">
        <v>53</v>
      </c>
      <c r="D31" s="127">
        <v>56</v>
      </c>
      <c r="E31" s="133">
        <v>109</v>
      </c>
      <c r="F31" s="123">
        <f t="shared" si="0"/>
        <v>29</v>
      </c>
    </row>
    <row r="32" spans="1:6" ht="15.6">
      <c r="B32" s="124" t="s">
        <v>47</v>
      </c>
      <c r="C32" s="136">
        <v>46</v>
      </c>
      <c r="D32" s="108">
        <v>63</v>
      </c>
      <c r="E32" s="122">
        <v>109</v>
      </c>
      <c r="F32" s="123">
        <f t="shared" si="0"/>
        <v>29</v>
      </c>
    </row>
    <row r="33" spans="1:6" ht="15.6">
      <c r="B33" s="137" t="s">
        <v>18</v>
      </c>
      <c r="C33" s="134">
        <v>60</v>
      </c>
      <c r="D33" s="126">
        <v>48</v>
      </c>
      <c r="E33" s="138">
        <v>108</v>
      </c>
      <c r="F33" s="123">
        <f t="shared" si="0"/>
        <v>31</v>
      </c>
    </row>
    <row r="34" spans="1:6" ht="15.6">
      <c r="B34" s="90" t="s">
        <v>32</v>
      </c>
      <c r="C34" s="135">
        <v>52</v>
      </c>
      <c r="D34" s="108">
        <v>56</v>
      </c>
      <c r="E34" s="122">
        <v>108</v>
      </c>
      <c r="F34" s="123">
        <f t="shared" si="0"/>
        <v>31</v>
      </c>
    </row>
    <row r="35" spans="1:6" ht="15.6">
      <c r="B35" s="90" t="s">
        <v>33</v>
      </c>
      <c r="C35" s="135">
        <v>53</v>
      </c>
      <c r="D35" s="108">
        <v>53</v>
      </c>
      <c r="E35" s="122">
        <v>106</v>
      </c>
      <c r="F35" s="123">
        <f t="shared" ref="F35:F57" si="1">RANK(E35,$E$3:$E$59)</f>
        <v>33</v>
      </c>
    </row>
    <row r="36" spans="1:6" ht="15.6">
      <c r="B36" s="125" t="s">
        <v>60</v>
      </c>
      <c r="C36" s="134">
        <v>52</v>
      </c>
      <c r="D36" s="108">
        <v>52</v>
      </c>
      <c r="E36" s="122">
        <v>104</v>
      </c>
      <c r="F36" s="123">
        <f t="shared" si="1"/>
        <v>34</v>
      </c>
    </row>
    <row r="37" spans="1:6" ht="15.6">
      <c r="B37" s="125" t="s">
        <v>27</v>
      </c>
      <c r="C37" s="134">
        <v>55</v>
      </c>
      <c r="D37" s="108">
        <v>49</v>
      </c>
      <c r="E37" s="122">
        <v>104</v>
      </c>
      <c r="F37" s="123">
        <f t="shared" si="1"/>
        <v>34</v>
      </c>
    </row>
    <row r="38" spans="1:6" ht="15.6">
      <c r="B38" s="125" t="s">
        <v>28</v>
      </c>
      <c r="C38" s="134">
        <v>52</v>
      </c>
      <c r="D38" s="108">
        <v>52</v>
      </c>
      <c r="E38" s="122">
        <v>104</v>
      </c>
      <c r="F38" s="123">
        <f t="shared" si="1"/>
        <v>34</v>
      </c>
    </row>
    <row r="39" spans="1:6" ht="15.6">
      <c r="A39" s="14"/>
      <c r="B39" s="137" t="s">
        <v>52</v>
      </c>
      <c r="C39" s="134">
        <v>52</v>
      </c>
      <c r="D39" s="126">
        <v>49</v>
      </c>
      <c r="E39" s="138">
        <v>101</v>
      </c>
      <c r="F39" s="123">
        <f t="shared" si="1"/>
        <v>37</v>
      </c>
    </row>
    <row r="40" spans="1:6" ht="15.6">
      <c r="B40" s="90" t="s">
        <v>68</v>
      </c>
      <c r="C40" s="135">
        <v>50</v>
      </c>
      <c r="D40" s="108">
        <v>47</v>
      </c>
      <c r="E40" s="122">
        <v>97</v>
      </c>
      <c r="F40" s="123">
        <f t="shared" si="1"/>
        <v>38</v>
      </c>
    </row>
    <row r="41" spans="1:6" ht="15.6">
      <c r="B41" s="124" t="s">
        <v>65</v>
      </c>
      <c r="C41" s="143">
        <v>48</v>
      </c>
      <c r="D41" s="142">
        <v>48</v>
      </c>
      <c r="E41" s="128">
        <v>96</v>
      </c>
      <c r="F41" s="123">
        <f t="shared" si="1"/>
        <v>39</v>
      </c>
    </row>
    <row r="42" spans="1:6" ht="15.6">
      <c r="B42" s="125" t="s">
        <v>66</v>
      </c>
      <c r="C42" s="134">
        <v>35</v>
      </c>
      <c r="D42" s="108">
        <v>61</v>
      </c>
      <c r="E42" s="122">
        <v>96</v>
      </c>
      <c r="F42" s="123">
        <f t="shared" si="1"/>
        <v>39</v>
      </c>
    </row>
    <row r="43" spans="1:6" ht="15.6">
      <c r="B43" s="90" t="s">
        <v>62</v>
      </c>
      <c r="C43" s="135">
        <v>49</v>
      </c>
      <c r="D43" s="108">
        <v>45</v>
      </c>
      <c r="E43" s="122">
        <v>94</v>
      </c>
      <c r="F43" s="123">
        <f t="shared" si="1"/>
        <v>41</v>
      </c>
    </row>
    <row r="44" spans="1:6" ht="15.6">
      <c r="B44" s="129" t="s">
        <v>25</v>
      </c>
      <c r="C44" s="134">
        <v>43</v>
      </c>
      <c r="D44" s="108">
        <v>49</v>
      </c>
      <c r="E44" s="122">
        <v>92</v>
      </c>
      <c r="F44" s="123">
        <f t="shared" si="1"/>
        <v>42</v>
      </c>
    </row>
    <row r="45" spans="1:6" ht="15.6">
      <c r="B45" s="144" t="s">
        <v>54</v>
      </c>
      <c r="C45" s="134">
        <v>43</v>
      </c>
      <c r="D45" s="127">
        <v>46</v>
      </c>
      <c r="E45" s="122">
        <v>89</v>
      </c>
      <c r="F45" s="123">
        <f t="shared" si="1"/>
        <v>43</v>
      </c>
    </row>
    <row r="46" spans="1:6" ht="15.6">
      <c r="B46" s="90" t="s">
        <v>16</v>
      </c>
      <c r="C46" s="108">
        <v>39</v>
      </c>
      <c r="D46" s="108">
        <v>49</v>
      </c>
      <c r="E46" s="122">
        <v>88</v>
      </c>
      <c r="F46" s="123">
        <f t="shared" si="1"/>
        <v>44</v>
      </c>
    </row>
    <row r="47" spans="1:6" ht="15.75" customHeight="1">
      <c r="B47" s="90" t="s">
        <v>19</v>
      </c>
      <c r="C47" s="108">
        <v>41</v>
      </c>
      <c r="D47" s="108">
        <v>44</v>
      </c>
      <c r="E47" s="122">
        <v>85</v>
      </c>
      <c r="F47" s="123">
        <f t="shared" si="1"/>
        <v>45</v>
      </c>
    </row>
    <row r="48" spans="1:6" ht="15.6">
      <c r="B48" s="125" t="s">
        <v>58</v>
      </c>
      <c r="C48" s="126">
        <v>37</v>
      </c>
      <c r="D48" s="108">
        <v>44</v>
      </c>
      <c r="E48" s="122">
        <v>81</v>
      </c>
      <c r="F48" s="123">
        <f t="shared" si="1"/>
        <v>46</v>
      </c>
    </row>
    <row r="49" spans="1:6" ht="15.6">
      <c r="A49" s="51"/>
      <c r="B49" s="90" t="s">
        <v>49</v>
      </c>
      <c r="C49" s="108">
        <v>36</v>
      </c>
      <c r="D49" s="108">
        <v>45</v>
      </c>
      <c r="E49" s="122">
        <v>81</v>
      </c>
      <c r="F49" s="123">
        <f t="shared" si="1"/>
        <v>46</v>
      </c>
    </row>
    <row r="50" spans="1:6" ht="15.6">
      <c r="B50" s="129" t="s">
        <v>69</v>
      </c>
      <c r="C50" s="126">
        <v>41</v>
      </c>
      <c r="D50" s="108">
        <v>39</v>
      </c>
      <c r="E50" s="122">
        <v>80</v>
      </c>
      <c r="F50" s="123">
        <f t="shared" si="1"/>
        <v>48</v>
      </c>
    </row>
    <row r="51" spans="1:6" ht="15.6">
      <c r="B51" s="137" t="s">
        <v>48</v>
      </c>
      <c r="C51" s="126">
        <v>43</v>
      </c>
      <c r="D51" s="126">
        <v>37</v>
      </c>
      <c r="E51" s="122">
        <v>80</v>
      </c>
      <c r="F51" s="123">
        <f t="shared" si="1"/>
        <v>48</v>
      </c>
    </row>
    <row r="52" spans="1:6" ht="15.6">
      <c r="A52" s="51"/>
      <c r="B52" s="90" t="s">
        <v>56</v>
      </c>
      <c r="C52" s="108">
        <v>0</v>
      </c>
      <c r="D52" s="108">
        <v>76</v>
      </c>
      <c r="E52" s="122">
        <v>76</v>
      </c>
      <c r="F52" s="123">
        <f t="shared" si="1"/>
        <v>50</v>
      </c>
    </row>
    <row r="53" spans="1:6" ht="15.6">
      <c r="B53" s="129" t="s">
        <v>55</v>
      </c>
      <c r="C53" s="126">
        <v>31</v>
      </c>
      <c r="D53" s="108">
        <v>36</v>
      </c>
      <c r="E53" s="122">
        <v>67</v>
      </c>
      <c r="F53" s="123">
        <f t="shared" si="1"/>
        <v>51</v>
      </c>
    </row>
    <row r="54" spans="1:6" ht="15.6">
      <c r="B54" s="90" t="s">
        <v>51</v>
      </c>
      <c r="C54" s="139">
        <v>24</v>
      </c>
      <c r="D54" s="108">
        <v>33</v>
      </c>
      <c r="E54" s="122">
        <v>57</v>
      </c>
      <c r="F54" s="123">
        <f t="shared" si="1"/>
        <v>52</v>
      </c>
    </row>
    <row r="55" spans="1:6" ht="15.6">
      <c r="B55" s="90" t="s">
        <v>50</v>
      </c>
      <c r="C55" s="126">
        <v>25</v>
      </c>
      <c r="D55" s="126">
        <v>31</v>
      </c>
      <c r="E55" s="138">
        <v>56</v>
      </c>
      <c r="F55" s="123">
        <f t="shared" si="1"/>
        <v>53</v>
      </c>
    </row>
    <row r="56" spans="1:6" ht="15.6">
      <c r="B56" s="90" t="s">
        <v>59</v>
      </c>
      <c r="C56" s="108">
        <v>22</v>
      </c>
      <c r="D56" s="108">
        <v>23</v>
      </c>
      <c r="E56" s="122">
        <v>45</v>
      </c>
      <c r="F56" s="123">
        <f t="shared" si="1"/>
        <v>54</v>
      </c>
    </row>
    <row r="57" spans="1:6" ht="15.6">
      <c r="B57" s="90" t="s">
        <v>53</v>
      </c>
      <c r="C57" s="108">
        <v>32</v>
      </c>
      <c r="D57" s="108"/>
      <c r="E57" s="122">
        <v>32</v>
      </c>
      <c r="F57" s="123">
        <f t="shared" si="1"/>
        <v>55</v>
      </c>
    </row>
    <row r="58" spans="1:6" ht="15.6" hidden="1">
      <c r="B58" s="89"/>
      <c r="C58" s="106"/>
      <c r="D58" s="106"/>
      <c r="E58" s="10">
        <f t="shared" ref="E58:E59" si="2">SUM(C58:D58)</f>
        <v>0</v>
      </c>
      <c r="F58" s="6">
        <f t="shared" ref="F58:F59" si="3">RANK(E58,$E$3:$E$59)</f>
        <v>56</v>
      </c>
    </row>
    <row r="59" spans="1:6" ht="16.2" hidden="1" thickBot="1">
      <c r="B59" s="89"/>
      <c r="C59" s="105"/>
      <c r="D59" s="108"/>
      <c r="E59" s="10">
        <f t="shared" si="2"/>
        <v>0</v>
      </c>
      <c r="F59" s="28">
        <f t="shared" si="3"/>
        <v>56</v>
      </c>
    </row>
    <row r="61" spans="1:6">
      <c r="B61" s="55" t="s">
        <v>14</v>
      </c>
    </row>
    <row r="62" spans="1:6">
      <c r="B62" s="57" t="s">
        <v>15</v>
      </c>
    </row>
  </sheetData>
  <sortState ref="B3:F57">
    <sortCondition ref="F3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topLeftCell="A7" zoomScaleNormal="100" workbookViewId="0">
      <selection activeCell="F22" sqref="F22"/>
    </sheetView>
  </sheetViews>
  <sheetFormatPr defaultRowHeight="13.2"/>
  <cols>
    <col min="1" max="1" width="2.44140625" customWidth="1"/>
    <col min="2" max="2" width="34.109375" style="52" customWidth="1"/>
    <col min="3" max="3" width="8.88671875" style="52" customWidth="1"/>
    <col min="4" max="4" width="6.6640625" style="110" customWidth="1"/>
  </cols>
  <sheetData>
    <row r="1" spans="1:4" ht="21">
      <c r="A1" s="8" t="s">
        <v>72</v>
      </c>
      <c r="B1" s="78"/>
    </row>
    <row r="2" spans="1:4" s="160" customFormat="1" ht="10.8" thickBot="1">
      <c r="A2" s="156"/>
      <c r="B2" s="157"/>
      <c r="C2" s="158"/>
      <c r="D2" s="159"/>
    </row>
    <row r="3" spans="1:4" s="58" customFormat="1" ht="18" thickBot="1">
      <c r="B3" s="79" t="s">
        <v>6</v>
      </c>
      <c r="C3" s="80" t="s">
        <v>7</v>
      </c>
      <c r="D3" s="111" t="s">
        <v>5</v>
      </c>
    </row>
    <row r="4" spans="1:4" s="59" customFormat="1" ht="17.399999999999999">
      <c r="B4" s="148" t="s">
        <v>56</v>
      </c>
      <c r="C4" s="81">
        <v>81</v>
      </c>
      <c r="D4" s="112">
        <f t="shared" ref="D4:D36" si="0">RANK(C4,$C$4:$C$35)</f>
        <v>1</v>
      </c>
    </row>
    <row r="5" spans="1:4" s="59" customFormat="1" ht="17.399999999999999">
      <c r="B5" s="148" t="s">
        <v>39</v>
      </c>
      <c r="C5" s="141">
        <v>70</v>
      </c>
      <c r="D5" s="112">
        <f t="shared" si="0"/>
        <v>2</v>
      </c>
    </row>
    <row r="6" spans="1:4" s="59" customFormat="1" ht="17.399999999999999">
      <c r="B6" s="149" t="s">
        <v>66</v>
      </c>
      <c r="C6" s="81">
        <v>68</v>
      </c>
      <c r="D6" s="112">
        <f t="shared" si="0"/>
        <v>3</v>
      </c>
    </row>
    <row r="7" spans="1:4" s="59" customFormat="1" ht="17.399999999999999">
      <c r="B7" s="148" t="s">
        <v>22</v>
      </c>
      <c r="C7" s="81">
        <v>67</v>
      </c>
      <c r="D7" s="112">
        <f t="shared" si="0"/>
        <v>4</v>
      </c>
    </row>
    <row r="8" spans="1:4" s="59" customFormat="1" ht="17.399999999999999">
      <c r="B8" s="148" t="s">
        <v>40</v>
      </c>
      <c r="C8" s="81">
        <v>63</v>
      </c>
      <c r="D8" s="112">
        <f t="shared" si="0"/>
        <v>5</v>
      </c>
    </row>
    <row r="9" spans="1:4" s="59" customFormat="1" ht="17.399999999999999">
      <c r="B9" s="148" t="s">
        <v>62</v>
      </c>
      <c r="C9" s="81">
        <v>61</v>
      </c>
      <c r="D9" s="112">
        <f t="shared" si="0"/>
        <v>6</v>
      </c>
    </row>
    <row r="10" spans="1:4" s="59" customFormat="1" ht="17.399999999999999">
      <c r="B10" s="148" t="s">
        <v>57</v>
      </c>
      <c r="C10" s="81">
        <v>58</v>
      </c>
      <c r="D10" s="112">
        <f t="shared" si="0"/>
        <v>7</v>
      </c>
    </row>
    <row r="11" spans="1:4" s="59" customFormat="1" ht="17.399999999999999">
      <c r="B11" s="149" t="s">
        <v>61</v>
      </c>
      <c r="C11" s="81">
        <v>58</v>
      </c>
      <c r="D11" s="112">
        <f t="shared" si="0"/>
        <v>7</v>
      </c>
    </row>
    <row r="12" spans="1:4" s="59" customFormat="1" ht="17.399999999999999">
      <c r="B12" s="148" t="s">
        <v>33</v>
      </c>
      <c r="C12" s="81">
        <v>57</v>
      </c>
      <c r="D12" s="112">
        <f t="shared" si="0"/>
        <v>9</v>
      </c>
    </row>
    <row r="13" spans="1:4" s="59" customFormat="1" ht="17.399999999999999">
      <c r="B13" s="150" t="s">
        <v>47</v>
      </c>
      <c r="C13" s="81">
        <v>54</v>
      </c>
      <c r="D13" s="112">
        <f t="shared" si="0"/>
        <v>10</v>
      </c>
    </row>
    <row r="14" spans="1:4" s="59" customFormat="1" ht="17.399999999999999">
      <c r="B14" s="148" t="s">
        <v>67</v>
      </c>
      <c r="C14" s="141">
        <v>53</v>
      </c>
      <c r="D14" s="112">
        <f t="shared" si="0"/>
        <v>11</v>
      </c>
    </row>
    <row r="15" spans="1:4" s="59" customFormat="1" ht="17.399999999999999">
      <c r="B15" s="148" t="s">
        <v>32</v>
      </c>
      <c r="C15" s="81">
        <v>53</v>
      </c>
      <c r="D15" s="112">
        <f t="shared" si="0"/>
        <v>11</v>
      </c>
    </row>
    <row r="16" spans="1:4" s="59" customFormat="1" ht="17.399999999999999">
      <c r="B16" s="125" t="s">
        <v>27</v>
      </c>
      <c r="C16" s="81">
        <v>52</v>
      </c>
      <c r="D16" s="112">
        <f t="shared" si="0"/>
        <v>13</v>
      </c>
    </row>
    <row r="17" spans="2:5" s="59" customFormat="1" ht="17.399999999999999">
      <c r="B17" s="90" t="s">
        <v>68</v>
      </c>
      <c r="C17" s="82">
        <v>52</v>
      </c>
      <c r="D17" s="112">
        <f t="shared" si="0"/>
        <v>13</v>
      </c>
    </row>
    <row r="18" spans="2:5" s="59" customFormat="1" ht="17.399999999999999">
      <c r="B18" s="137" t="s">
        <v>52</v>
      </c>
      <c r="C18" s="81">
        <v>50</v>
      </c>
      <c r="D18" s="112">
        <f t="shared" si="0"/>
        <v>15</v>
      </c>
    </row>
    <row r="19" spans="2:5" s="59" customFormat="1" ht="17.399999999999999">
      <c r="B19" s="90" t="s">
        <v>19</v>
      </c>
      <c r="C19" s="81">
        <v>50</v>
      </c>
      <c r="D19" s="112">
        <f t="shared" si="0"/>
        <v>15</v>
      </c>
      <c r="E19" s="23"/>
    </row>
    <row r="20" spans="2:5" s="59" customFormat="1" ht="17.399999999999999">
      <c r="B20" s="90" t="s">
        <v>49</v>
      </c>
      <c r="C20" s="60">
        <v>50</v>
      </c>
      <c r="D20" s="112">
        <f t="shared" si="0"/>
        <v>15</v>
      </c>
      <c r="E20" s="23"/>
    </row>
    <row r="21" spans="2:5" s="59" customFormat="1" ht="17.399999999999999">
      <c r="B21" s="144" t="s">
        <v>54</v>
      </c>
      <c r="C21" s="82">
        <v>46</v>
      </c>
      <c r="D21" s="112">
        <f t="shared" si="0"/>
        <v>18</v>
      </c>
      <c r="E21" s="23"/>
    </row>
    <row r="22" spans="2:5" s="59" customFormat="1" ht="17.399999999999999">
      <c r="B22" s="90" t="s">
        <v>34</v>
      </c>
      <c r="C22" s="141">
        <v>45</v>
      </c>
      <c r="D22" s="112">
        <f t="shared" si="0"/>
        <v>19</v>
      </c>
      <c r="E22" s="23"/>
    </row>
    <row r="23" spans="2:5" s="59" customFormat="1" ht="17.399999999999999">
      <c r="B23" s="137" t="s">
        <v>18</v>
      </c>
      <c r="C23" s="81">
        <v>44</v>
      </c>
      <c r="D23" s="112">
        <f t="shared" si="0"/>
        <v>20</v>
      </c>
      <c r="E23" s="23"/>
    </row>
    <row r="24" spans="2:5" s="59" customFormat="1" ht="17.399999999999999">
      <c r="B24" s="124" t="s">
        <v>65</v>
      </c>
      <c r="C24" s="81">
        <v>44</v>
      </c>
      <c r="D24" s="112">
        <f t="shared" si="0"/>
        <v>20</v>
      </c>
      <c r="E24" s="23"/>
    </row>
    <row r="25" spans="2:5" s="59" customFormat="1" ht="17.399999999999999">
      <c r="B25" s="90" t="s">
        <v>16</v>
      </c>
      <c r="C25" s="81">
        <v>43</v>
      </c>
      <c r="D25" s="112">
        <f t="shared" si="0"/>
        <v>22</v>
      </c>
      <c r="E25" s="23"/>
    </row>
    <row r="26" spans="2:5" s="59" customFormat="1" ht="17.399999999999999">
      <c r="B26" s="137" t="s">
        <v>48</v>
      </c>
      <c r="C26" s="60">
        <v>43</v>
      </c>
      <c r="D26" s="112">
        <f t="shared" si="0"/>
        <v>22</v>
      </c>
    </row>
    <row r="27" spans="2:5" s="59" customFormat="1" ht="17.399999999999999">
      <c r="B27" s="125" t="s">
        <v>28</v>
      </c>
      <c r="C27" s="81">
        <v>42</v>
      </c>
      <c r="D27" s="112">
        <f t="shared" si="0"/>
        <v>24</v>
      </c>
    </row>
    <row r="28" spans="2:5" s="59" customFormat="1" ht="17.399999999999999">
      <c r="B28" s="125" t="s">
        <v>58</v>
      </c>
      <c r="C28" s="81">
        <v>41</v>
      </c>
      <c r="D28" s="112">
        <f t="shared" si="0"/>
        <v>25</v>
      </c>
    </row>
    <row r="29" spans="2:5" s="59" customFormat="1" ht="17.399999999999999">
      <c r="B29" s="129" t="s">
        <v>25</v>
      </c>
      <c r="C29" s="141">
        <v>39</v>
      </c>
      <c r="D29" s="112">
        <f t="shared" si="0"/>
        <v>26</v>
      </c>
    </row>
    <row r="30" spans="2:5" s="59" customFormat="1" ht="17.399999999999999">
      <c r="B30" s="90" t="s">
        <v>51</v>
      </c>
      <c r="C30" s="81">
        <v>34</v>
      </c>
      <c r="D30" s="112">
        <f t="shared" si="0"/>
        <v>27</v>
      </c>
    </row>
    <row r="31" spans="2:5" s="59" customFormat="1" ht="17.399999999999999">
      <c r="B31" s="90" t="s">
        <v>50</v>
      </c>
      <c r="C31" s="81">
        <v>34</v>
      </c>
      <c r="D31" s="112">
        <f t="shared" si="0"/>
        <v>27</v>
      </c>
    </row>
    <row r="32" spans="2:5" ht="17.399999999999999">
      <c r="B32" s="125" t="s">
        <v>60</v>
      </c>
      <c r="C32" s="81">
        <v>0</v>
      </c>
      <c r="D32" s="112">
        <f t="shared" si="0"/>
        <v>29</v>
      </c>
    </row>
    <row r="33" spans="2:4" ht="17.399999999999999">
      <c r="B33" s="129" t="s">
        <v>69</v>
      </c>
      <c r="C33" s="60">
        <v>0</v>
      </c>
      <c r="D33" s="112">
        <f t="shared" si="0"/>
        <v>29</v>
      </c>
    </row>
    <row r="34" spans="2:4" ht="17.399999999999999">
      <c r="B34" s="129" t="s">
        <v>55</v>
      </c>
      <c r="C34" s="81">
        <v>0</v>
      </c>
      <c r="D34" s="112">
        <f t="shared" si="0"/>
        <v>29</v>
      </c>
    </row>
    <row r="35" spans="2:4" ht="17.399999999999999">
      <c r="B35" s="90" t="s">
        <v>59</v>
      </c>
      <c r="C35" s="81">
        <v>0</v>
      </c>
      <c r="D35" s="112">
        <f t="shared" si="0"/>
        <v>29</v>
      </c>
    </row>
    <row r="36" spans="2:4" ht="17.399999999999999">
      <c r="B36" s="151" t="s">
        <v>53</v>
      </c>
      <c r="C36" s="152">
        <v>0</v>
      </c>
      <c r="D36" s="155">
        <f t="shared" si="0"/>
        <v>29</v>
      </c>
    </row>
    <row r="37" spans="2:4" s="59" customFormat="1" ht="18">
      <c r="B37" s="153" t="s">
        <v>75</v>
      </c>
      <c r="C37" s="154">
        <v>30</v>
      </c>
      <c r="D37" s="112"/>
    </row>
  </sheetData>
  <sortState ref="B4:D37">
    <sortCondition descending="1" ref="C29"/>
  </sortState>
  <phoneticPr fontId="0" type="noConversion"/>
  <pageMargins left="0.75" right="0.75" top="1" bottom="1" header="0.5" footer="0.5"/>
  <pageSetup paperSize="9" orientation="portrait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"/>
  <sheetViews>
    <sheetView workbookViewId="0">
      <selection activeCell="B4" sqref="B4:B10"/>
    </sheetView>
  </sheetViews>
  <sheetFormatPr defaultRowHeight="13.2"/>
  <cols>
    <col min="1" max="1" width="5.44140625" customWidth="1"/>
    <col min="2" max="2" width="32.33203125" customWidth="1"/>
    <col min="4" max="4" width="8.109375" customWidth="1"/>
    <col min="5" max="5" width="12.5546875" customWidth="1"/>
    <col min="6" max="6" width="4.6640625" customWidth="1"/>
    <col min="7" max="7" width="4.109375" customWidth="1"/>
    <col min="9" max="9" width="4.109375" customWidth="1"/>
  </cols>
  <sheetData>
    <row r="1" spans="1:7" ht="21">
      <c r="A1" s="8" t="s">
        <v>73</v>
      </c>
      <c r="B1" s="8"/>
      <c r="D1" s="8"/>
      <c r="E1" s="9"/>
      <c r="F1" s="9"/>
      <c r="G1" s="9"/>
    </row>
    <row r="2" spans="1:7" ht="21">
      <c r="A2" s="8"/>
      <c r="B2" s="8"/>
      <c r="D2" s="8"/>
      <c r="E2" s="9"/>
      <c r="F2" s="9"/>
      <c r="G2" s="9"/>
    </row>
    <row r="3" spans="1:7" s="59" customFormat="1" ht="18" thickBot="1">
      <c r="B3" s="59" t="s">
        <v>6</v>
      </c>
      <c r="C3" s="59" t="s">
        <v>7</v>
      </c>
      <c r="D3" s="59" t="s">
        <v>5</v>
      </c>
    </row>
    <row r="4" spans="1:7" s="59" customFormat="1" ht="17.399999999999999">
      <c r="B4" s="95" t="s">
        <v>43</v>
      </c>
      <c r="C4" s="113">
        <v>81</v>
      </c>
      <c r="D4" s="114">
        <f>RANK(C4,$C$4:$C$27)</f>
        <v>1</v>
      </c>
      <c r="E4" s="162" t="s">
        <v>14</v>
      </c>
    </row>
    <row r="5" spans="1:7" s="59" customFormat="1" ht="17.399999999999999">
      <c r="B5" s="148" t="s">
        <v>56</v>
      </c>
      <c r="C5" s="60">
        <v>78</v>
      </c>
      <c r="D5" s="116">
        <f>RANK(C5,$C$4:$C$27)</f>
        <v>2</v>
      </c>
      <c r="E5" s="162" t="s">
        <v>14</v>
      </c>
      <c r="F5" s="61"/>
    </row>
    <row r="6" spans="1:7" s="59" customFormat="1" ht="18" customHeight="1">
      <c r="B6" s="94" t="s">
        <v>20</v>
      </c>
      <c r="C6" s="60">
        <v>73</v>
      </c>
      <c r="D6" s="115">
        <f>RANK(C6,$C$4:$C$27)</f>
        <v>3</v>
      </c>
      <c r="E6" s="162" t="s">
        <v>14</v>
      </c>
    </row>
    <row r="7" spans="1:7" s="59" customFormat="1" ht="17.399999999999999">
      <c r="B7" s="95" t="s">
        <v>17</v>
      </c>
      <c r="C7" s="60">
        <v>73</v>
      </c>
      <c r="D7" s="116">
        <f>RANK(C7,$C$4:$C$27)</f>
        <v>3</v>
      </c>
      <c r="E7" s="162" t="s">
        <v>14</v>
      </c>
    </row>
    <row r="8" spans="1:7" s="59" customFormat="1" ht="17.399999999999999">
      <c r="B8" s="148" t="s">
        <v>39</v>
      </c>
      <c r="C8" s="60">
        <v>70</v>
      </c>
      <c r="D8" s="116">
        <f>RANK(C8,$C$4:$C$27)</f>
        <v>5</v>
      </c>
      <c r="E8" s="162" t="s">
        <v>14</v>
      </c>
      <c r="F8" s="61"/>
    </row>
    <row r="9" spans="1:7" s="59" customFormat="1" ht="17.399999999999999">
      <c r="B9" s="95" t="s">
        <v>35</v>
      </c>
      <c r="C9" s="60">
        <v>68</v>
      </c>
      <c r="D9" s="115">
        <f>RANK(C9,$C$4:$C$27)</f>
        <v>6</v>
      </c>
      <c r="E9" s="162" t="s">
        <v>14</v>
      </c>
    </row>
    <row r="10" spans="1:7" s="59" customFormat="1" ht="17.399999999999999">
      <c r="B10" s="150" t="s">
        <v>47</v>
      </c>
      <c r="C10" s="60">
        <v>68</v>
      </c>
      <c r="D10" s="116">
        <f>RANK(C10,$C$4:$C$27)</f>
        <v>6</v>
      </c>
      <c r="E10" s="162" t="s">
        <v>14</v>
      </c>
    </row>
    <row r="11" spans="1:7" s="59" customFormat="1" ht="17.399999999999999">
      <c r="B11" s="94" t="s">
        <v>46</v>
      </c>
      <c r="C11" s="60">
        <v>67</v>
      </c>
      <c r="D11" s="115">
        <f>RANK(C11,$C$4:$C$27)</f>
        <v>8</v>
      </c>
      <c r="E11" s="83"/>
    </row>
    <row r="12" spans="1:7" s="59" customFormat="1" ht="17.399999999999999">
      <c r="B12" s="148" t="s">
        <v>22</v>
      </c>
      <c r="C12" s="60">
        <v>63</v>
      </c>
      <c r="D12" s="116">
        <f>RANK(C12,$C$4:$C$27)</f>
        <v>9</v>
      </c>
      <c r="F12" s="61"/>
    </row>
    <row r="13" spans="1:7" s="59" customFormat="1" ht="17.399999999999999">
      <c r="B13" s="95" t="s">
        <v>37</v>
      </c>
      <c r="C13" s="60">
        <v>61</v>
      </c>
      <c r="D13" s="115">
        <f>RANK(C13,$C$4:$C$27)</f>
        <v>10</v>
      </c>
    </row>
    <row r="14" spans="1:7" s="59" customFormat="1" ht="17.399999999999999">
      <c r="B14" s="148" t="s">
        <v>33</v>
      </c>
      <c r="C14" s="60">
        <v>61</v>
      </c>
      <c r="D14" s="116">
        <f>RANK(C14,$C$4:$C$27)</f>
        <v>10</v>
      </c>
      <c r="E14" s="61"/>
    </row>
    <row r="15" spans="1:7" s="59" customFormat="1" ht="17.399999999999999">
      <c r="B15" s="161" t="s">
        <v>67</v>
      </c>
      <c r="C15" s="60">
        <v>61</v>
      </c>
      <c r="D15" s="116">
        <f>RANK(C15,$C$4:$C$27)</f>
        <v>10</v>
      </c>
    </row>
    <row r="16" spans="1:7" s="59" customFormat="1" ht="17.399999999999999">
      <c r="B16" s="95" t="s">
        <v>71</v>
      </c>
      <c r="C16" s="60">
        <v>60</v>
      </c>
      <c r="D16" s="116">
        <f>RANK(C16,$C$4:$C$27)</f>
        <v>13</v>
      </c>
      <c r="E16" s="83"/>
      <c r="F16" s="61"/>
    </row>
    <row r="17" spans="2:6" s="59" customFormat="1" ht="17.399999999999999">
      <c r="B17" s="148" t="s">
        <v>40</v>
      </c>
      <c r="C17" s="60">
        <v>58</v>
      </c>
      <c r="D17" s="116">
        <f>RANK(C17,$C$4:$C$27)</f>
        <v>14</v>
      </c>
      <c r="F17" s="61"/>
    </row>
    <row r="18" spans="2:6" s="59" customFormat="1" ht="17.399999999999999">
      <c r="B18" s="148" t="s">
        <v>62</v>
      </c>
      <c r="C18" s="60">
        <v>58</v>
      </c>
      <c r="D18" s="116">
        <f>RANK(C18,$C$4:$C$27)</f>
        <v>14</v>
      </c>
      <c r="F18" s="61"/>
    </row>
    <row r="19" spans="2:6" s="59" customFormat="1" ht="17.399999999999999">
      <c r="B19" s="95" t="s">
        <v>70</v>
      </c>
      <c r="C19" s="60">
        <v>57</v>
      </c>
      <c r="D19" s="115">
        <f>RANK(C19,$C$4:$C$27)</f>
        <v>16</v>
      </c>
    </row>
    <row r="20" spans="2:6" s="59" customFormat="1" ht="17.399999999999999">
      <c r="B20" s="148" t="s">
        <v>57</v>
      </c>
      <c r="C20" s="60">
        <v>54</v>
      </c>
      <c r="D20" s="116">
        <f>RANK(C20,$C$4:$C$27)</f>
        <v>17</v>
      </c>
    </row>
    <row r="21" spans="2:6" s="59" customFormat="1" ht="17.399999999999999">
      <c r="B21" s="97" t="s">
        <v>23</v>
      </c>
      <c r="C21" s="60">
        <v>51</v>
      </c>
      <c r="D21" s="116">
        <f>RANK(C21,$C$4:$C$27)</f>
        <v>18</v>
      </c>
    </row>
    <row r="22" spans="2:6" s="59" customFormat="1" ht="17.399999999999999">
      <c r="B22" s="148" t="s">
        <v>32</v>
      </c>
      <c r="C22" s="60">
        <v>46</v>
      </c>
      <c r="D22" s="116">
        <f>RANK(C22,$C$4:$C$27)</f>
        <v>19</v>
      </c>
    </row>
    <row r="23" spans="2:6" s="59" customFormat="1" ht="17.399999999999999">
      <c r="B23" s="149" t="s">
        <v>66</v>
      </c>
      <c r="C23" s="60">
        <v>45</v>
      </c>
      <c r="D23" s="116">
        <f>RANK(C23,$C$4:$C$27)</f>
        <v>20</v>
      </c>
      <c r="F23" s="61"/>
    </row>
    <row r="24" spans="2:6" s="59" customFormat="1" ht="17.399999999999999">
      <c r="B24" s="95" t="s">
        <v>45</v>
      </c>
      <c r="C24" s="60">
        <v>0</v>
      </c>
      <c r="D24" s="116">
        <f>RANK(C24,$C$4:$C$27)</f>
        <v>21</v>
      </c>
    </row>
    <row r="25" spans="2:6" s="59" customFormat="1" ht="17.399999999999999">
      <c r="B25" s="95" t="s">
        <v>31</v>
      </c>
      <c r="C25" s="60">
        <v>0</v>
      </c>
      <c r="D25" s="116">
        <f>RANK(C25,$C$4:$C$27)</f>
        <v>21</v>
      </c>
    </row>
    <row r="26" spans="2:6" s="59" customFormat="1" ht="17.399999999999999">
      <c r="B26" s="97" t="s">
        <v>63</v>
      </c>
      <c r="C26" s="60">
        <v>0</v>
      </c>
      <c r="D26" s="116">
        <f>RANK(C26,$C$4:$C$27)</f>
        <v>21</v>
      </c>
      <c r="F26" s="61"/>
    </row>
    <row r="27" spans="2:6" s="59" customFormat="1" ht="17.399999999999999">
      <c r="B27" s="149" t="s">
        <v>61</v>
      </c>
      <c r="C27" s="60">
        <v>0</v>
      </c>
      <c r="D27" s="116">
        <f>RANK(C27,$C$4:$C$27)</f>
        <v>21</v>
      </c>
      <c r="E27" s="61"/>
    </row>
    <row r="28" spans="2:6">
      <c r="E28" s="23"/>
      <c r="F28" s="23"/>
    </row>
    <row r="29" spans="2:6">
      <c r="E29" s="23"/>
      <c r="F29" s="23"/>
    </row>
    <row r="30" spans="2:6">
      <c r="E30" s="23"/>
      <c r="F30" s="23"/>
    </row>
    <row r="31" spans="2:6" ht="15.6">
      <c r="C31" s="25"/>
      <c r="E31" s="23"/>
      <c r="F31" s="23"/>
    </row>
    <row r="32" spans="2:6" ht="15.6">
      <c r="C32" s="24"/>
      <c r="E32" s="23"/>
      <c r="F32" s="23"/>
    </row>
    <row r="33" spans="2:6" ht="15.6">
      <c r="C33" s="24"/>
      <c r="E33" s="23"/>
      <c r="F33" s="23"/>
    </row>
    <row r="34" spans="2:6" ht="15.6">
      <c r="C34" s="24"/>
      <c r="E34" s="23"/>
      <c r="F34" s="23"/>
    </row>
    <row r="35" spans="2:6" ht="15.6">
      <c r="C35" s="24"/>
      <c r="E35" s="23"/>
      <c r="F35" s="23"/>
    </row>
    <row r="36" spans="2:6" ht="15.6">
      <c r="C36" s="24"/>
      <c r="E36" s="23"/>
      <c r="F36" s="23"/>
    </row>
    <row r="37" spans="2:6" ht="15.6">
      <c r="C37" s="24"/>
      <c r="E37" s="23"/>
      <c r="F37" s="23"/>
    </row>
    <row r="38" spans="2:6" ht="15.6">
      <c r="C38" s="24"/>
      <c r="E38" s="23"/>
      <c r="F38" s="23"/>
    </row>
    <row r="39" spans="2:6" ht="15.6">
      <c r="C39" s="24"/>
      <c r="E39" s="23"/>
      <c r="F39" s="23"/>
    </row>
    <row r="40" spans="2:6" ht="15.6">
      <c r="B40" s="23"/>
      <c r="C40" s="25"/>
    </row>
    <row r="41" spans="2:6" ht="15.6">
      <c r="B41" s="23"/>
      <c r="C41" s="25"/>
    </row>
    <row r="42" spans="2:6" ht="15.6">
      <c r="B42" s="23"/>
      <c r="C42" s="24"/>
      <c r="E42" s="9"/>
    </row>
    <row r="43" spans="2:6" ht="15.6">
      <c r="C43" s="24"/>
      <c r="E43" s="9"/>
    </row>
    <row r="44" spans="2:6" ht="15.6">
      <c r="C44" s="24"/>
      <c r="E44" s="9"/>
    </row>
    <row r="45" spans="2:6" ht="15.6">
      <c r="C45" s="24"/>
    </row>
    <row r="46" spans="2:6" ht="15.6">
      <c r="C46" s="25"/>
      <c r="F46" s="9"/>
    </row>
    <row r="47" spans="2:6" ht="15.6">
      <c r="C47" s="24"/>
      <c r="F47" s="9"/>
    </row>
    <row r="48" spans="2:6" ht="15.6">
      <c r="C48" s="24"/>
    </row>
    <row r="49" spans="1:4" ht="15.6">
      <c r="C49" s="24"/>
    </row>
    <row r="50" spans="1:4" ht="15.6">
      <c r="C50" s="24"/>
    </row>
    <row r="51" spans="1:4" ht="15.6">
      <c r="D51" s="24"/>
    </row>
    <row r="52" spans="1:4" ht="15.6">
      <c r="D52" s="24"/>
    </row>
    <row r="53" spans="1:4" ht="15.6">
      <c r="D53" s="24"/>
    </row>
    <row r="62" spans="1:4">
      <c r="A62" s="40"/>
    </row>
    <row r="63" spans="1:4">
      <c r="A63" s="40"/>
    </row>
    <row r="64" spans="1:4">
      <c r="A64" s="40"/>
    </row>
    <row r="65" spans="1:1">
      <c r="A65" s="40"/>
    </row>
    <row r="66" spans="1:1">
      <c r="A66" s="40"/>
    </row>
    <row r="67" spans="1:1">
      <c r="A67" s="40"/>
    </row>
    <row r="68" spans="1:1">
      <c r="A68" s="40"/>
    </row>
    <row r="69" spans="1:1">
      <c r="A69" s="40"/>
    </row>
    <row r="70" spans="1:1">
      <c r="A70" s="40"/>
    </row>
    <row r="71" spans="1:1">
      <c r="A71" s="40"/>
    </row>
  </sheetData>
  <sortState ref="A4:G27">
    <sortCondition ref="D4:D27"/>
  </sortState>
  <phoneticPr fontId="0" type="noConversion"/>
  <pageMargins left="0.75" right="0.75" top="1" bottom="1" header="0.5" footer="0.5"/>
  <pageSetup paperSize="9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abSelected="1" workbookViewId="0">
      <selection activeCell="L13" sqref="L13"/>
    </sheetView>
  </sheetViews>
  <sheetFormatPr defaultRowHeight="13.2"/>
  <cols>
    <col min="2" max="2" width="28.88671875" customWidth="1"/>
  </cols>
  <sheetData>
    <row r="1" spans="1:7" ht="21">
      <c r="A1" s="8" t="s">
        <v>74</v>
      </c>
      <c r="B1" s="8"/>
      <c r="D1" s="8"/>
      <c r="E1" s="9"/>
      <c r="F1" s="9"/>
      <c r="G1" s="9"/>
    </row>
    <row r="2" spans="1:7" ht="13.8" thickBot="1"/>
    <row r="3" spans="1:7" s="59" customFormat="1" ht="17.399999999999999">
      <c r="B3" s="62" t="s">
        <v>1</v>
      </c>
      <c r="C3" s="60" t="s">
        <v>7</v>
      </c>
      <c r="D3" s="60" t="s">
        <v>5</v>
      </c>
    </row>
    <row r="4" spans="1:7" s="59" customFormat="1" ht="17.399999999999999">
      <c r="B4" s="92" t="s">
        <v>64</v>
      </c>
      <c r="C4" s="60">
        <v>0</v>
      </c>
      <c r="D4" s="60">
        <f>RANK(C4,$C$4:$C$20)</f>
        <v>1</v>
      </c>
    </row>
    <row r="5" spans="1:7" s="59" customFormat="1" ht="17.399999999999999">
      <c r="B5" s="92" t="s">
        <v>42</v>
      </c>
      <c r="C5" s="60"/>
      <c r="D5" s="60">
        <f>RANK(C5,$C$4:$C$20)</f>
        <v>1</v>
      </c>
    </row>
    <row r="6" spans="1:7" s="59" customFormat="1" ht="17.399999999999999">
      <c r="B6" s="92" t="s">
        <v>26</v>
      </c>
      <c r="C6" s="60"/>
      <c r="D6" s="60">
        <f>RANK(C6,$C$4:$C$20)</f>
        <v>1</v>
      </c>
    </row>
    <row r="7" spans="1:7" s="59" customFormat="1" ht="17.399999999999999">
      <c r="B7" s="92" t="s">
        <v>30</v>
      </c>
      <c r="C7" s="60"/>
      <c r="D7" s="60">
        <f>RANK(C7,$C$4:$C$20)</f>
        <v>1</v>
      </c>
    </row>
    <row r="8" spans="1:7" s="59" customFormat="1" ht="17.399999999999999">
      <c r="B8" s="92" t="s">
        <v>44</v>
      </c>
      <c r="C8" s="60"/>
      <c r="D8" s="60">
        <f>RANK(C8,$C$4:$C$20)</f>
        <v>1</v>
      </c>
    </row>
    <row r="9" spans="1:7" s="59" customFormat="1" ht="17.399999999999999">
      <c r="B9" s="92" t="s">
        <v>29</v>
      </c>
      <c r="C9" s="60"/>
      <c r="D9" s="60">
        <f>RANK(C9,$C$4:$C$20)</f>
        <v>1</v>
      </c>
    </row>
    <row r="10" spans="1:7" s="59" customFormat="1" ht="17.399999999999999">
      <c r="B10" s="145" t="s">
        <v>24</v>
      </c>
      <c r="C10" s="60"/>
      <c r="D10" s="60">
        <f>RANK(C10,$C$4:$C$20)</f>
        <v>1</v>
      </c>
    </row>
    <row r="11" spans="1:7" s="59" customFormat="1" ht="17.399999999999999">
      <c r="B11" s="93" t="s">
        <v>38</v>
      </c>
      <c r="C11" s="60"/>
      <c r="D11" s="60">
        <f>RANK(C11,$C$4:$C$20)</f>
        <v>1</v>
      </c>
    </row>
    <row r="12" spans="1:7" s="59" customFormat="1" ht="17.399999999999999">
      <c r="B12" s="91" t="s">
        <v>36</v>
      </c>
      <c r="C12" s="60"/>
      <c r="D12" s="60">
        <f>RANK(C12,$C$4:$C$20)</f>
        <v>1</v>
      </c>
    </row>
    <row r="13" spans="1:7" s="59" customFormat="1" ht="17.399999999999999">
      <c r="B13" s="92" t="s">
        <v>21</v>
      </c>
      <c r="C13" s="60"/>
      <c r="D13" s="60">
        <f>RANK(C13,$C$4:$C$20)</f>
        <v>1</v>
      </c>
    </row>
    <row r="14" spans="1:7" s="59" customFormat="1" ht="17.399999999999999">
      <c r="B14" s="140" t="s">
        <v>43</v>
      </c>
      <c r="C14" s="60"/>
      <c r="D14" s="60">
        <f>RANK(C14,$C$4:$C$20)</f>
        <v>1</v>
      </c>
    </row>
    <row r="15" spans="1:7" s="59" customFormat="1" ht="17.399999999999999">
      <c r="B15" s="140" t="s">
        <v>56</v>
      </c>
      <c r="C15" s="60"/>
      <c r="D15" s="60">
        <f>RANK(C15,$C$4:$C$20)</f>
        <v>1</v>
      </c>
    </row>
    <row r="16" spans="1:7" s="59" customFormat="1" ht="17.399999999999999">
      <c r="B16" s="74" t="s">
        <v>20</v>
      </c>
      <c r="C16" s="60"/>
      <c r="D16" s="60">
        <f>RANK(C16,$C$4:$C$20)</f>
        <v>1</v>
      </c>
    </row>
    <row r="17" spans="2:4" s="59" customFormat="1" ht="17.399999999999999">
      <c r="B17" s="76" t="s">
        <v>17</v>
      </c>
      <c r="C17" s="60"/>
      <c r="D17" s="60">
        <f>RANK(C17,$C$4:$C$20)</f>
        <v>1</v>
      </c>
    </row>
    <row r="18" spans="2:4" s="59" customFormat="1" ht="17.399999999999999">
      <c r="B18" s="77" t="s">
        <v>39</v>
      </c>
      <c r="C18" s="60"/>
      <c r="D18" s="60">
        <f>RANK(C18,$C$4:$C$20)</f>
        <v>1</v>
      </c>
    </row>
    <row r="19" spans="2:4" s="59" customFormat="1" ht="17.399999999999999">
      <c r="B19" s="109" t="s">
        <v>35</v>
      </c>
      <c r="C19" s="60"/>
      <c r="D19" s="60">
        <f>RANK(C19,$C$4:$C$20)</f>
        <v>1</v>
      </c>
    </row>
    <row r="20" spans="2:4" s="59" customFormat="1" ht="17.399999999999999">
      <c r="B20" s="74" t="s">
        <v>47</v>
      </c>
      <c r="C20" s="60"/>
      <c r="D20" s="60">
        <f>RANK(C20,$C$4:$C$20)</f>
        <v>1</v>
      </c>
    </row>
    <row r="21" spans="2:4" s="59" customFormat="1" ht="17.399999999999999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0" workbookViewId="0">
      <selection activeCell="I47" sqref="I47"/>
    </sheetView>
  </sheetViews>
  <sheetFormatPr defaultRowHeight="13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Eelringid</vt:lpstr>
      <vt:lpstr>Eel-kokku</vt:lpstr>
      <vt:lpstr>RL B</vt:lpstr>
      <vt:lpstr>RL A</vt:lpstr>
      <vt:lpstr>SL</vt:lpstr>
      <vt:lpstr>Sheet1</vt:lpstr>
    </vt:vector>
  </TitlesOfParts>
  <Company>Põolva Linnavalitsus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 Nook</dc:creator>
  <cp:lastModifiedBy>Laptop</cp:lastModifiedBy>
  <cp:lastPrinted>2015-11-09T07:24:33Z</cp:lastPrinted>
  <dcterms:created xsi:type="dcterms:W3CDTF">1999-12-16T08:46:46Z</dcterms:created>
  <dcterms:modified xsi:type="dcterms:W3CDTF">2018-03-04T21:02:05Z</dcterms:modified>
</cp:coreProperties>
</file>